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3a" sheetId="1" r:id="rId1"/>
  </sheets>
  <definedNames/>
  <calcPr fullCalcOnLoad="1"/>
</workbook>
</file>

<file path=xl/sharedStrings.xml><?xml version="1.0" encoding="utf-8"?>
<sst xmlns="http://schemas.openxmlformats.org/spreadsheetml/2006/main" count="190" uniqueCount="89">
  <si>
    <t xml:space="preserve">   rok budżetowy      2009     (7+8+9+10)</t>
  </si>
  <si>
    <t>Starostwo Powiatowe w Skarżysku-Kam.</t>
  </si>
  <si>
    <t>dotacje i środki pochodzące z innych  źródeł*</t>
  </si>
  <si>
    <t>A.</t>
  </si>
  <si>
    <t>Zarząd Dróg Powiatowych</t>
  </si>
  <si>
    <t>B.</t>
  </si>
  <si>
    <t>C.</t>
  </si>
  <si>
    <t>D.</t>
  </si>
  <si>
    <t>środki wymienione w art. 5 ust 1 pkt 2 i 3 u.f.p.</t>
  </si>
  <si>
    <t xml:space="preserve">Ogółem </t>
  </si>
  <si>
    <t xml:space="preserve">                            Ogółem 600</t>
  </si>
  <si>
    <t>Zadania inwestycyjne jednoroczne w 2009 r.</t>
  </si>
  <si>
    <t>4.</t>
  </si>
  <si>
    <t>Dział</t>
  </si>
  <si>
    <t>Rozdział</t>
  </si>
  <si>
    <t>1.</t>
  </si>
  <si>
    <t>2.</t>
  </si>
  <si>
    <t>3.</t>
  </si>
  <si>
    <t>w tym źródła finansowania</t>
  </si>
  <si>
    <t>w złotych</t>
  </si>
  <si>
    <t>x</t>
  </si>
  <si>
    <t>Lp.</t>
  </si>
  <si>
    <t>Jednostka org. realizująca zadanie lub koordynująca program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</si>
  <si>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</si>
  <si>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</si>
  <si>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</si>
  <si>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D. Inne źródła </t>
  </si>
  <si>
    <t>* Wybrać odpowiednie oznaczenie źródła finansowania:</t>
  </si>
  <si>
    <t>Planowane wydatki</t>
  </si>
  <si>
    <t>kredyty
i pożyczki</t>
  </si>
  <si>
    <t>dochody własne jst</t>
  </si>
  <si>
    <t>Nazwa zadania inwestycyjnego</t>
  </si>
  <si>
    <t>5.</t>
  </si>
  <si>
    <t>6.</t>
  </si>
  <si>
    <t>7.</t>
  </si>
  <si>
    <t>8.</t>
  </si>
  <si>
    <t>9.</t>
  </si>
  <si>
    <t>10.</t>
  </si>
  <si>
    <t>Zakup urządzenia wielofunkcyjnego</t>
  </si>
  <si>
    <t xml:space="preserve">Zakup sprzętu komputerowego i urządzeń dla potrzeb Starostwa </t>
  </si>
  <si>
    <t xml:space="preserve">                            Ogółem 750</t>
  </si>
  <si>
    <t>Przebudowa budynku Komendy Powiatowej Państwowej Straży Pożarnej</t>
  </si>
  <si>
    <t>Komenda Powiatowa Państwowej Straży Pożarnej w Skarżysku-Kam.</t>
  </si>
  <si>
    <t>Zakup pieca parowego do ogrzewania ciepłej wody</t>
  </si>
  <si>
    <t>Specjalny Ośrodek Szkolno-Wychowawczy Nr 1 w Skarżysku-Kam.</t>
  </si>
  <si>
    <t>Przebudowa drogi powiatowej nr 0550T i 0555T w m. Lipowe Pole</t>
  </si>
  <si>
    <t>11.</t>
  </si>
  <si>
    <t>12.</t>
  </si>
  <si>
    <t xml:space="preserve">                            Ogółem 754</t>
  </si>
  <si>
    <t>Koszty uaktualnienia projektu "Budowa sali sportowej przy I Liceum Ogólnokształcącym w Skarżysku-Kam."</t>
  </si>
  <si>
    <t>I Liceum Ogólnokształcące w Skarżysku-Kam.</t>
  </si>
  <si>
    <t>14.</t>
  </si>
  <si>
    <t>15.</t>
  </si>
  <si>
    <t>Koszty zakupu:</t>
  </si>
  <si>
    <t>- urządzeń na plac zabaw 8.940</t>
  </si>
  <si>
    <t xml:space="preserve"> - pralki automatycznej z wirówką                     18.910       </t>
  </si>
  <si>
    <t>- kserokopiarki            4.000</t>
  </si>
  <si>
    <t>Zespół Placówek Opieki, Wychowania i Interwencji Kryzysowej "Przystań" w Skarżysku-Kam.</t>
  </si>
  <si>
    <t>Przebudowa ul.Konarskiego w Skarżysku-Kamiennej</t>
  </si>
  <si>
    <t>Koszty budowy przyłącza ciepłowniczego łączącego węzeł z siecią ciepłowniczą Zakładów Metalowych Mesko</t>
  </si>
  <si>
    <t>Techniczne Zakłady Naukowe w Skarżysku-Kam.</t>
  </si>
  <si>
    <t>16.</t>
  </si>
  <si>
    <t>Przebudowa drogi powiatowej nr 0578T Suchedniów-Parszów wraz z budową chodnika i zatoką autobusową w ciągu ul.Bugaj</t>
  </si>
  <si>
    <t>Przebudowa mostu przez rzekę Kamienną w ciągu drogi nr 0446T w m. Bliżyn  wraz z przebudową ul.Langiewicza</t>
  </si>
  <si>
    <t>Wpłata na fundusz celowy policji (koszty zakupu psa)</t>
  </si>
  <si>
    <t>17.</t>
  </si>
  <si>
    <t>Koszty opracowania dokumentacji kosztorysowej na budowę sygnalziacji świetlnej w ul. 1-go Maja na skrzyżowaniu z ul. Czerwonego Krzyża</t>
  </si>
  <si>
    <t>18.</t>
  </si>
  <si>
    <t>Koszty projektu budowy chodnika w ciągu drogi powiatowej nr 0576T Skarżysko-Majków-Parszów</t>
  </si>
  <si>
    <t>19.</t>
  </si>
  <si>
    <t xml:space="preserve">                            Ogółem 801</t>
  </si>
  <si>
    <t>Koszty zakupu sprzętu gaśniczego oraz kserokopiarki i kamery termowizyjnej</t>
  </si>
  <si>
    <t>Koszty zakupu agregatu prądotwórczego</t>
  </si>
  <si>
    <t>Starostwo Powiatowe Wydział Zarządzenia Kryzysowego w Skarżysku-Kamiennej</t>
  </si>
  <si>
    <t>20.</t>
  </si>
  <si>
    <t>Koszty zakupu sprzętu do oprogramowania komputerowego na potrzeby platformy teleinformatycznej</t>
  </si>
  <si>
    <t>Koszty dobudowy schodów ewakuacyjnych</t>
  </si>
  <si>
    <t>Młodzieżowy Ośrodek Socjoterapii</t>
  </si>
  <si>
    <t>21.</t>
  </si>
  <si>
    <t>Koszty opracowań studium wykonalności Informatyzacji Starostwa Powiatowego w Skarżysku-Kam.</t>
  </si>
  <si>
    <t>Zakup sprzętu łączności i teleinformatyki</t>
  </si>
  <si>
    <t>Koszty dokumentacjiprojektowj i technicznej adaptacji budynku Komendy Powiatowej Państwowej Straży Pożarnej</t>
  </si>
  <si>
    <t>13.</t>
  </si>
  <si>
    <t>22.</t>
  </si>
  <si>
    <t>Dotacja na zakup sprzętu medycznego</t>
  </si>
  <si>
    <t>Załącznik Nr 3</t>
  </si>
  <si>
    <t xml:space="preserve">Zarządu Powiatu Skarżyskiego </t>
  </si>
  <si>
    <t>do Uchwały 58/138/2009</t>
  </si>
  <si>
    <t>z dnia  30  grudnia 2009r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</si>
</sst>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  <numFmt numFmtId="172" formatCode="#,##0;[Red]#,##0"/>
    <numFmt numFmtId="173" formatCode="#,##0_ ;\-#,##0\ "/>
    <numFmt numFmtId="174" formatCode="#,##0.00_ ;\-#,##0.00\ "/>
    <numFmt numFmtId="175" formatCode="#,##0\ _z_ł;[Red]#,##0\ _z_ł"/>
    <numFmt numFmtId="176" formatCode="0.0"/>
    <numFmt numFmtId="177" formatCode="0.000"/>
  </numFmts>
  <fonts count="49">
    <font>
      <sz val="10"/>
      <name val="Arial CE"/>
      <family val="0"/>
    </font>
    <font>
      <b/>
      <sz val="11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sz val="11"/>
      <name val="Arial CE"/>
      <family val="2"/>
    </font>
    <font>
      <b/>
      <sz val="14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Arial CE"/>
      <family val="2"/>
    </font>
    <font>
      <sz val="7"/>
      <name val="Arial CE"/>
      <family val="0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3" fontId="2" fillId="0" borderId="11" xfId="0" applyNumberFormat="1" applyFont="1" applyBorder="1" applyAlignment="1">
      <alignment horizontal="right" vertical="center"/>
    </xf>
    <xf numFmtId="3" fontId="2" fillId="0" borderId="12" xfId="0" applyNumberFormat="1" applyFont="1" applyBorder="1" applyAlignment="1">
      <alignment horizontal="left" vertical="center" wrapText="1"/>
    </xf>
    <xf numFmtId="3" fontId="2" fillId="0" borderId="13" xfId="0" applyNumberFormat="1" applyFont="1" applyBorder="1" applyAlignment="1">
      <alignment horizontal="right" vertical="center"/>
    </xf>
    <xf numFmtId="3" fontId="2" fillId="0" borderId="14" xfId="0" applyNumberFormat="1" applyFont="1" applyBorder="1" applyAlignment="1">
      <alignment horizontal="left" vertical="center" wrapText="1"/>
    </xf>
    <xf numFmtId="3" fontId="2" fillId="0" borderId="15" xfId="0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/>
    </xf>
    <xf numFmtId="3" fontId="2" fillId="0" borderId="16" xfId="0" applyNumberFormat="1" applyFont="1" applyBorder="1" applyAlignment="1">
      <alignment horizontal="right" vertical="center"/>
    </xf>
    <xf numFmtId="3" fontId="2" fillId="0" borderId="17" xfId="0" applyNumberFormat="1" applyFont="1" applyBorder="1" applyAlignment="1">
      <alignment horizontal="left" vertical="center"/>
    </xf>
    <xf numFmtId="3" fontId="2" fillId="0" borderId="12" xfId="0" applyNumberFormat="1" applyFont="1" applyBorder="1" applyAlignment="1">
      <alignment horizontal="left" vertical="center"/>
    </xf>
    <xf numFmtId="3" fontId="2" fillId="0" borderId="18" xfId="0" applyNumberFormat="1" applyFont="1" applyBorder="1" applyAlignment="1">
      <alignment horizontal="left" vertical="center"/>
    </xf>
    <xf numFmtId="3" fontId="2" fillId="0" borderId="19" xfId="0" applyNumberFormat="1" applyFont="1" applyBorder="1" applyAlignment="1">
      <alignment horizontal="right" vertical="center"/>
    </xf>
    <xf numFmtId="3" fontId="2" fillId="0" borderId="20" xfId="0" applyNumberFormat="1" applyFont="1" applyBorder="1" applyAlignment="1">
      <alignment horizontal="left" vertical="center"/>
    </xf>
    <xf numFmtId="3" fontId="2" fillId="0" borderId="21" xfId="0" applyNumberFormat="1" applyFont="1" applyBorder="1" applyAlignment="1">
      <alignment horizontal="right" vertical="center"/>
    </xf>
    <xf numFmtId="3" fontId="1" fillId="33" borderId="10" xfId="0" applyNumberFormat="1" applyFont="1" applyFill="1" applyBorder="1" applyAlignment="1">
      <alignment horizontal="right" vertical="center"/>
    </xf>
    <xf numFmtId="3" fontId="10" fillId="33" borderId="22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1" fillId="0" borderId="23" xfId="0" applyFont="1" applyBorder="1" applyAlignment="1">
      <alignment horizontal="center" vertical="center"/>
    </xf>
    <xf numFmtId="3" fontId="1" fillId="0" borderId="23" xfId="0" applyNumberFormat="1" applyFont="1" applyBorder="1" applyAlignment="1">
      <alignment horizontal="right" vertical="center"/>
    </xf>
    <xf numFmtId="3" fontId="2" fillId="0" borderId="14" xfId="0" applyNumberFormat="1" applyFont="1" applyBorder="1" applyAlignment="1">
      <alignment horizontal="right" vertical="center"/>
    </xf>
    <xf numFmtId="3" fontId="10" fillId="0" borderId="15" xfId="0" applyNumberFormat="1" applyFont="1" applyBorder="1" applyAlignment="1">
      <alignment horizontal="right" vertical="center"/>
    </xf>
    <xf numFmtId="3" fontId="1" fillId="0" borderId="24" xfId="0" applyNumberFormat="1" applyFont="1" applyBorder="1" applyAlignment="1">
      <alignment horizontal="right" vertical="center"/>
    </xf>
    <xf numFmtId="3" fontId="6" fillId="0" borderId="13" xfId="0" applyNumberFormat="1" applyFont="1" applyBorder="1" applyAlignment="1">
      <alignment horizontal="right" vertical="center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49" fontId="0" fillId="0" borderId="26" xfId="0" applyNumberFormat="1" applyBorder="1" applyAlignment="1">
      <alignment vertical="center" wrapText="1"/>
    </xf>
    <xf numFmtId="49" fontId="0" fillId="0" borderId="23" xfId="0" applyNumberFormat="1" applyBorder="1" applyAlignment="1">
      <alignment vertical="center" wrapText="1"/>
    </xf>
    <xf numFmtId="3" fontId="14" fillId="0" borderId="13" xfId="0" applyNumberFormat="1" applyFont="1" applyBorder="1" applyAlignment="1">
      <alignment horizontal="right" vertical="center"/>
    </xf>
    <xf numFmtId="3" fontId="2" fillId="0" borderId="20" xfId="0" applyNumberFormat="1" applyFont="1" applyBorder="1" applyAlignment="1">
      <alignment horizontal="left" vertical="center" wrapText="1"/>
    </xf>
    <xf numFmtId="3" fontId="6" fillId="0" borderId="21" xfId="0" applyNumberFormat="1" applyFont="1" applyBorder="1" applyAlignment="1">
      <alignment horizontal="right" vertical="center"/>
    </xf>
    <xf numFmtId="3" fontId="2" fillId="0" borderId="17" xfId="0" applyNumberFormat="1" applyFont="1" applyBorder="1" applyAlignment="1">
      <alignment horizontal="left" vertical="center" wrapText="1"/>
    </xf>
    <xf numFmtId="3" fontId="6" fillId="0" borderId="11" xfId="0" applyNumberFormat="1" applyFont="1" applyBorder="1" applyAlignment="1">
      <alignment horizontal="right" vertical="center"/>
    </xf>
    <xf numFmtId="3" fontId="2" fillId="0" borderId="18" xfId="0" applyNumberFormat="1" applyFont="1" applyBorder="1" applyAlignment="1">
      <alignment horizontal="left" vertical="center" wrapText="1"/>
    </xf>
    <xf numFmtId="3" fontId="0" fillId="0" borderId="13" xfId="0" applyNumberFormat="1" applyFont="1" applyBorder="1" applyAlignment="1">
      <alignment horizontal="right" vertical="center"/>
    </xf>
    <xf numFmtId="3" fontId="6" fillId="0" borderId="10" xfId="0" applyNumberFormat="1" applyFont="1" applyBorder="1" applyAlignment="1">
      <alignment horizontal="right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25" xfId="0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3" fontId="6" fillId="0" borderId="10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horizontal="left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3" fontId="6" fillId="0" borderId="30" xfId="0" applyNumberFormat="1" applyFont="1" applyBorder="1" applyAlignment="1">
      <alignment horizontal="right" vertical="center"/>
    </xf>
    <xf numFmtId="3" fontId="6" fillId="0" borderId="31" xfId="0" applyNumberFormat="1" applyFont="1" applyBorder="1" applyAlignment="1">
      <alignment horizontal="right" vertical="center"/>
    </xf>
    <xf numFmtId="3" fontId="6" fillId="0" borderId="30" xfId="0" applyNumberFormat="1" applyFont="1" applyBorder="1" applyAlignment="1">
      <alignment horizontal="right" vertical="center"/>
    </xf>
    <xf numFmtId="3" fontId="6" fillId="0" borderId="31" xfId="0" applyNumberFormat="1" applyFont="1" applyBorder="1" applyAlignment="1">
      <alignment horizontal="right" vertical="center"/>
    </xf>
    <xf numFmtId="3" fontId="6" fillId="0" borderId="10" xfId="0" applyNumberFormat="1" applyFont="1" applyBorder="1" applyAlignment="1">
      <alignment horizontal="right" vertical="center" wrapText="1"/>
    </xf>
    <xf numFmtId="3" fontId="6" fillId="0" borderId="31" xfId="0" applyNumberFormat="1" applyFont="1" applyBorder="1" applyAlignment="1">
      <alignment horizontal="right" vertical="center" wrapText="1"/>
    </xf>
    <xf numFmtId="3" fontId="6" fillId="0" borderId="30" xfId="0" applyNumberFormat="1" applyFont="1" applyBorder="1" applyAlignment="1">
      <alignment horizontal="right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top"/>
    </xf>
    <xf numFmtId="0" fontId="5" fillId="34" borderId="25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5" fillId="34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1" fillId="0" borderId="23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/>
    </xf>
    <xf numFmtId="0" fontId="0" fillId="0" borderId="25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49" fontId="6" fillId="0" borderId="31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0"/>
  <sheetViews>
    <sheetView tabSelected="1" zoomScale="75" zoomScaleNormal="75" zoomScaleSheetLayoutView="75" zoomScalePageLayoutView="0" workbookViewId="0" topLeftCell="A1">
      <selection activeCell="N32" sqref="N32"/>
    </sheetView>
  </sheetViews>
  <sheetFormatPr defaultColWidth="9.00390625" defaultRowHeight="12.75"/>
  <cols>
    <col min="1" max="1" width="6.375" style="1" customWidth="1"/>
    <col min="2" max="2" width="8.25390625" style="1" customWidth="1"/>
    <col min="3" max="3" width="9.125" style="1" customWidth="1"/>
    <col min="4" max="4" width="26.00390625" style="1" customWidth="1"/>
    <col min="5" max="5" width="16.375" style="1" customWidth="1"/>
    <col min="6" max="6" width="16.25390625" style="1" customWidth="1"/>
    <col min="7" max="7" width="14.25390625" style="1" customWidth="1"/>
    <col min="8" max="8" width="3.375" style="1" customWidth="1"/>
    <col min="9" max="9" width="10.375" style="1" bestFit="1" customWidth="1"/>
    <col min="10" max="10" width="9.125" style="1" customWidth="1"/>
    <col min="11" max="11" width="18.75390625" style="1" customWidth="1"/>
    <col min="12" max="16384" width="9.125" style="1" customWidth="1"/>
  </cols>
  <sheetData>
    <row r="1" spans="10:11" s="6" customFormat="1" ht="12" customHeight="1">
      <c r="J1" s="64" t="s">
        <v>85</v>
      </c>
      <c r="K1" s="64"/>
    </row>
    <row r="2" spans="10:11" s="6" customFormat="1" ht="12" customHeight="1">
      <c r="J2" s="51" t="s">
        <v>87</v>
      </c>
      <c r="K2" s="51"/>
    </row>
    <row r="3" spans="10:11" s="6" customFormat="1" ht="12" customHeight="1">
      <c r="J3" s="51" t="s">
        <v>86</v>
      </c>
      <c r="K3" s="51"/>
    </row>
    <row r="4" spans="10:11" s="6" customFormat="1" ht="12" customHeight="1">
      <c r="J4" s="51" t="s">
        <v>88</v>
      </c>
      <c r="K4" s="51"/>
    </row>
    <row r="5" spans="1:11" ht="21.75" customHeight="1">
      <c r="A5" s="78" t="s">
        <v>11</v>
      </c>
      <c r="B5" s="78"/>
      <c r="C5" s="78"/>
      <c r="D5" s="78"/>
      <c r="E5" s="78"/>
      <c r="F5" s="78"/>
      <c r="G5" s="78"/>
      <c r="H5" s="78"/>
      <c r="I5" s="78"/>
      <c r="J5" s="78"/>
      <c r="K5" s="78"/>
    </row>
    <row r="6" spans="1:11" ht="11.25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3" t="s">
        <v>19</v>
      </c>
    </row>
    <row r="7" spans="1:11" ht="12.75">
      <c r="A7" s="68" t="s">
        <v>21</v>
      </c>
      <c r="B7" s="68" t="s">
        <v>13</v>
      </c>
      <c r="C7" s="68" t="s">
        <v>14</v>
      </c>
      <c r="D7" s="63" t="s">
        <v>31</v>
      </c>
      <c r="E7" s="63" t="s">
        <v>28</v>
      </c>
      <c r="F7" s="63"/>
      <c r="G7" s="63"/>
      <c r="H7" s="63"/>
      <c r="I7" s="63"/>
      <c r="J7" s="63"/>
      <c r="K7" s="65" t="s">
        <v>22</v>
      </c>
    </row>
    <row r="8" spans="1:11" ht="12.75">
      <c r="A8" s="68"/>
      <c r="B8" s="68"/>
      <c r="C8" s="68"/>
      <c r="D8" s="63"/>
      <c r="E8" s="63" t="s">
        <v>0</v>
      </c>
      <c r="F8" s="63" t="s">
        <v>18</v>
      </c>
      <c r="G8" s="63"/>
      <c r="H8" s="63"/>
      <c r="I8" s="63"/>
      <c r="J8" s="63"/>
      <c r="K8" s="65"/>
    </row>
    <row r="9" spans="1:11" ht="12.75">
      <c r="A9" s="68"/>
      <c r="B9" s="68"/>
      <c r="C9" s="68"/>
      <c r="D9" s="63"/>
      <c r="E9" s="63"/>
      <c r="F9" s="63" t="s">
        <v>30</v>
      </c>
      <c r="G9" s="63" t="s">
        <v>29</v>
      </c>
      <c r="H9" s="63" t="s">
        <v>2</v>
      </c>
      <c r="I9" s="63"/>
      <c r="J9" s="66" t="s">
        <v>8</v>
      </c>
      <c r="K9" s="65"/>
    </row>
    <row r="10" spans="1:11" ht="12.75">
      <c r="A10" s="68"/>
      <c r="B10" s="68"/>
      <c r="C10" s="68"/>
      <c r="D10" s="63"/>
      <c r="E10" s="63"/>
      <c r="F10" s="63"/>
      <c r="G10" s="63"/>
      <c r="H10" s="63"/>
      <c r="I10" s="63"/>
      <c r="J10" s="66"/>
      <c r="K10" s="65"/>
    </row>
    <row r="11" spans="1:11" ht="36" customHeight="1">
      <c r="A11" s="68"/>
      <c r="B11" s="68"/>
      <c r="C11" s="68"/>
      <c r="D11" s="63"/>
      <c r="E11" s="63"/>
      <c r="F11" s="63"/>
      <c r="G11" s="63"/>
      <c r="H11" s="63"/>
      <c r="I11" s="63"/>
      <c r="J11" s="66"/>
      <c r="K11" s="65"/>
    </row>
    <row r="12" spans="1:11" ht="12" customHeight="1">
      <c r="A12" s="3">
        <v>1</v>
      </c>
      <c r="B12" s="3">
        <v>2</v>
      </c>
      <c r="C12" s="3">
        <v>3</v>
      </c>
      <c r="D12" s="3">
        <v>4</v>
      </c>
      <c r="E12" s="3">
        <v>6</v>
      </c>
      <c r="F12" s="3">
        <v>7</v>
      </c>
      <c r="G12" s="3">
        <v>8</v>
      </c>
      <c r="H12" s="46">
        <v>9</v>
      </c>
      <c r="I12" s="46"/>
      <c r="J12" s="3">
        <v>10</v>
      </c>
      <c r="K12" s="3">
        <v>11</v>
      </c>
    </row>
    <row r="13" spans="1:11" ht="13.5" customHeight="1">
      <c r="A13" s="45" t="s">
        <v>15</v>
      </c>
      <c r="B13" s="46">
        <v>600</v>
      </c>
      <c r="C13" s="46">
        <v>60014</v>
      </c>
      <c r="D13" s="67" t="s">
        <v>45</v>
      </c>
      <c r="E13" s="50">
        <f>SUM(F13+G13+I13+I14+I15+I16+J13)</f>
        <v>670000</v>
      </c>
      <c r="F13" s="41"/>
      <c r="G13" s="41">
        <v>330000</v>
      </c>
      <c r="H13" s="8" t="s">
        <v>3</v>
      </c>
      <c r="I13" s="9">
        <v>0</v>
      </c>
      <c r="J13" s="60"/>
      <c r="K13" s="55" t="s">
        <v>4</v>
      </c>
    </row>
    <row r="14" spans="1:11" ht="12.75" customHeight="1">
      <c r="A14" s="45"/>
      <c r="B14" s="46"/>
      <c r="C14" s="46"/>
      <c r="D14" s="67"/>
      <c r="E14" s="50"/>
      <c r="F14" s="41"/>
      <c r="G14" s="41"/>
      <c r="H14" s="8" t="s">
        <v>5</v>
      </c>
      <c r="I14" s="29">
        <v>340000</v>
      </c>
      <c r="J14" s="60"/>
      <c r="K14" s="55"/>
    </row>
    <row r="15" spans="1:11" ht="12.75" customHeight="1">
      <c r="A15" s="45"/>
      <c r="B15" s="46"/>
      <c r="C15" s="46"/>
      <c r="D15" s="67"/>
      <c r="E15" s="50"/>
      <c r="F15" s="41"/>
      <c r="G15" s="41"/>
      <c r="H15" s="8" t="s">
        <v>6</v>
      </c>
      <c r="I15" s="9">
        <v>0</v>
      </c>
      <c r="J15" s="60"/>
      <c r="K15" s="55"/>
    </row>
    <row r="16" spans="1:11" ht="10.5" customHeight="1">
      <c r="A16" s="45"/>
      <c r="B16" s="46"/>
      <c r="C16" s="46"/>
      <c r="D16" s="67"/>
      <c r="E16" s="50"/>
      <c r="F16" s="41"/>
      <c r="G16" s="41"/>
      <c r="H16" s="10" t="s">
        <v>7</v>
      </c>
      <c r="I16" s="11">
        <v>0</v>
      </c>
      <c r="J16" s="60"/>
      <c r="K16" s="55"/>
    </row>
    <row r="17" spans="1:11" ht="10.5" customHeight="1">
      <c r="A17" s="45" t="s">
        <v>16</v>
      </c>
      <c r="B17" s="46">
        <v>600</v>
      </c>
      <c r="C17" s="46">
        <v>60014</v>
      </c>
      <c r="D17" s="69" t="s">
        <v>58</v>
      </c>
      <c r="E17" s="50">
        <f>SUM(F17+G17+I17+I18+I19+I20+J17)</f>
        <v>509634</v>
      </c>
      <c r="F17" s="41">
        <v>216467</v>
      </c>
      <c r="G17" s="41">
        <v>88167</v>
      </c>
      <c r="H17" s="8" t="s">
        <v>3</v>
      </c>
      <c r="I17" s="9">
        <v>0</v>
      </c>
      <c r="J17" s="60"/>
      <c r="K17" s="55" t="s">
        <v>4</v>
      </c>
    </row>
    <row r="18" spans="1:11" ht="10.5" customHeight="1">
      <c r="A18" s="45"/>
      <c r="B18" s="46"/>
      <c r="C18" s="46"/>
      <c r="D18" s="67"/>
      <c r="E18" s="50"/>
      <c r="F18" s="41"/>
      <c r="G18" s="41"/>
      <c r="H18" s="8" t="s">
        <v>5</v>
      </c>
      <c r="I18" s="34">
        <v>205000</v>
      </c>
      <c r="J18" s="60"/>
      <c r="K18" s="55"/>
    </row>
    <row r="19" spans="1:11" ht="10.5" customHeight="1">
      <c r="A19" s="45"/>
      <c r="B19" s="46"/>
      <c r="C19" s="46"/>
      <c r="D19" s="67"/>
      <c r="E19" s="50"/>
      <c r="F19" s="41"/>
      <c r="G19" s="41"/>
      <c r="H19" s="8" t="s">
        <v>6</v>
      </c>
      <c r="I19" s="9">
        <v>0</v>
      </c>
      <c r="J19" s="60"/>
      <c r="K19" s="55"/>
    </row>
    <row r="20" spans="1:11" ht="10.5" customHeight="1">
      <c r="A20" s="45"/>
      <c r="B20" s="46"/>
      <c r="C20" s="46"/>
      <c r="D20" s="67"/>
      <c r="E20" s="50"/>
      <c r="F20" s="41"/>
      <c r="G20" s="41"/>
      <c r="H20" s="10" t="s">
        <v>7</v>
      </c>
      <c r="I20" s="11">
        <v>0</v>
      </c>
      <c r="J20" s="60"/>
      <c r="K20" s="55"/>
    </row>
    <row r="21" spans="1:11" ht="16.5" customHeight="1">
      <c r="A21" s="45" t="s">
        <v>17</v>
      </c>
      <c r="B21" s="46">
        <v>600</v>
      </c>
      <c r="C21" s="46">
        <v>60014</v>
      </c>
      <c r="D21" s="69" t="s">
        <v>62</v>
      </c>
      <c r="E21" s="50">
        <f>SUM(F21+G21+I21+I22+I23+I24+J21)</f>
        <v>99000</v>
      </c>
      <c r="F21" s="41"/>
      <c r="G21" s="41">
        <v>50000</v>
      </c>
      <c r="H21" s="8" t="s">
        <v>3</v>
      </c>
      <c r="I21" s="9">
        <v>0</v>
      </c>
      <c r="J21" s="60"/>
      <c r="K21" s="55" t="s">
        <v>4</v>
      </c>
    </row>
    <row r="22" spans="1:11" ht="18.75" customHeight="1">
      <c r="A22" s="45"/>
      <c r="B22" s="46"/>
      <c r="C22" s="46"/>
      <c r="D22" s="67"/>
      <c r="E22" s="50"/>
      <c r="F22" s="41"/>
      <c r="G22" s="41"/>
      <c r="H22" s="8" t="s">
        <v>5</v>
      </c>
      <c r="I22" s="29">
        <v>49000</v>
      </c>
      <c r="J22" s="60"/>
      <c r="K22" s="55"/>
    </row>
    <row r="23" spans="1:11" ht="20.25" customHeight="1">
      <c r="A23" s="45"/>
      <c r="B23" s="46"/>
      <c r="C23" s="46"/>
      <c r="D23" s="67"/>
      <c r="E23" s="50"/>
      <c r="F23" s="41"/>
      <c r="G23" s="41"/>
      <c r="H23" s="8" t="s">
        <v>6</v>
      </c>
      <c r="I23" s="9">
        <v>0</v>
      </c>
      <c r="J23" s="60"/>
      <c r="K23" s="55"/>
    </row>
    <row r="24" spans="1:11" ht="21.75" customHeight="1">
      <c r="A24" s="45"/>
      <c r="B24" s="46"/>
      <c r="C24" s="46"/>
      <c r="D24" s="67"/>
      <c r="E24" s="50"/>
      <c r="F24" s="41"/>
      <c r="G24" s="41"/>
      <c r="H24" s="10" t="s">
        <v>7</v>
      </c>
      <c r="I24" s="11">
        <v>0</v>
      </c>
      <c r="J24" s="60"/>
      <c r="K24" s="55"/>
    </row>
    <row r="25" spans="1:11" ht="16.5" customHeight="1">
      <c r="A25" s="45" t="s">
        <v>12</v>
      </c>
      <c r="B25" s="46">
        <v>600</v>
      </c>
      <c r="C25" s="46">
        <v>60014</v>
      </c>
      <c r="D25" s="67" t="s">
        <v>38</v>
      </c>
      <c r="E25" s="50">
        <f>SUM(F25+G25+I25+I26+I27+I28+J25)</f>
        <v>9000</v>
      </c>
      <c r="F25" s="41">
        <v>9000</v>
      </c>
      <c r="G25" s="41"/>
      <c r="H25" s="8" t="s">
        <v>3</v>
      </c>
      <c r="I25" s="9">
        <v>0</v>
      </c>
      <c r="J25" s="60"/>
      <c r="K25" s="55" t="s">
        <v>4</v>
      </c>
    </row>
    <row r="26" spans="1:11" ht="14.25" customHeight="1">
      <c r="A26" s="45"/>
      <c r="B26" s="46"/>
      <c r="C26" s="46"/>
      <c r="D26" s="67"/>
      <c r="E26" s="50"/>
      <c r="F26" s="41"/>
      <c r="G26" s="41"/>
      <c r="H26" s="8" t="s">
        <v>5</v>
      </c>
      <c r="I26" s="9">
        <v>0</v>
      </c>
      <c r="J26" s="60"/>
      <c r="K26" s="55"/>
    </row>
    <row r="27" spans="1:11" ht="12.75" customHeight="1">
      <c r="A27" s="45"/>
      <c r="B27" s="46"/>
      <c r="C27" s="46"/>
      <c r="D27" s="67"/>
      <c r="E27" s="50"/>
      <c r="F27" s="41"/>
      <c r="G27" s="41"/>
      <c r="H27" s="8" t="s">
        <v>6</v>
      </c>
      <c r="I27" s="9">
        <v>0</v>
      </c>
      <c r="J27" s="60"/>
      <c r="K27" s="55"/>
    </row>
    <row r="28" spans="1:11" ht="12.75" customHeight="1">
      <c r="A28" s="45"/>
      <c r="B28" s="46"/>
      <c r="C28" s="46"/>
      <c r="D28" s="67"/>
      <c r="E28" s="50"/>
      <c r="F28" s="41"/>
      <c r="G28" s="41"/>
      <c r="H28" s="10" t="s">
        <v>7</v>
      </c>
      <c r="I28" s="11">
        <v>0</v>
      </c>
      <c r="J28" s="60"/>
      <c r="K28" s="55"/>
    </row>
    <row r="29" spans="1:11" ht="17.25" customHeight="1">
      <c r="A29" s="45" t="s">
        <v>32</v>
      </c>
      <c r="B29" s="46">
        <v>600</v>
      </c>
      <c r="C29" s="46">
        <v>60014</v>
      </c>
      <c r="D29" s="69" t="s">
        <v>63</v>
      </c>
      <c r="E29" s="50">
        <f>SUM(F29+G29+I29+I30+I31+I32+J29)</f>
        <v>2000000</v>
      </c>
      <c r="F29" s="41">
        <v>560500</v>
      </c>
      <c r="G29" s="41"/>
      <c r="H29" s="8" t="s">
        <v>3</v>
      </c>
      <c r="I29" s="29">
        <v>879000</v>
      </c>
      <c r="J29" s="60"/>
      <c r="K29" s="55" t="s">
        <v>4</v>
      </c>
    </row>
    <row r="30" spans="1:11" ht="19.5" customHeight="1">
      <c r="A30" s="45"/>
      <c r="B30" s="46"/>
      <c r="C30" s="46"/>
      <c r="D30" s="67"/>
      <c r="E30" s="50"/>
      <c r="F30" s="41"/>
      <c r="G30" s="41"/>
      <c r="H30" s="8" t="s">
        <v>5</v>
      </c>
      <c r="I30" s="29">
        <v>560500</v>
      </c>
      <c r="J30" s="60"/>
      <c r="K30" s="55"/>
    </row>
    <row r="31" spans="1:11" ht="13.5" customHeight="1">
      <c r="A31" s="45"/>
      <c r="B31" s="46"/>
      <c r="C31" s="46"/>
      <c r="D31" s="67"/>
      <c r="E31" s="50"/>
      <c r="F31" s="41"/>
      <c r="G31" s="41"/>
      <c r="H31" s="8" t="s">
        <v>6</v>
      </c>
      <c r="I31" s="9">
        <v>0</v>
      </c>
      <c r="J31" s="60"/>
      <c r="K31" s="55"/>
    </row>
    <row r="32" spans="1:11" ht="18" customHeight="1">
      <c r="A32" s="45"/>
      <c r="B32" s="46"/>
      <c r="C32" s="46"/>
      <c r="D32" s="67"/>
      <c r="E32" s="50"/>
      <c r="F32" s="41"/>
      <c r="G32" s="41"/>
      <c r="H32" s="10" t="s">
        <v>7</v>
      </c>
      <c r="I32" s="11">
        <v>0</v>
      </c>
      <c r="J32" s="60"/>
      <c r="K32" s="55"/>
    </row>
    <row r="33" spans="1:11" ht="19.5" customHeight="1">
      <c r="A33" s="45" t="s">
        <v>33</v>
      </c>
      <c r="B33" s="46">
        <v>600</v>
      </c>
      <c r="C33" s="46">
        <v>60014</v>
      </c>
      <c r="D33" s="69" t="s">
        <v>66</v>
      </c>
      <c r="E33" s="50">
        <f>SUM(F33+G33+I33+I34+I35+I36+J33)</f>
        <v>20000</v>
      </c>
      <c r="F33" s="41">
        <v>10000</v>
      </c>
      <c r="G33" s="41"/>
      <c r="H33" s="37" t="s">
        <v>3</v>
      </c>
      <c r="I33" s="38"/>
      <c r="J33" s="60"/>
      <c r="K33" s="55" t="s">
        <v>4</v>
      </c>
    </row>
    <row r="34" spans="1:11" ht="23.25" customHeight="1">
      <c r="A34" s="45"/>
      <c r="B34" s="46"/>
      <c r="C34" s="46"/>
      <c r="D34" s="67"/>
      <c r="E34" s="50"/>
      <c r="F34" s="41"/>
      <c r="G34" s="41"/>
      <c r="H34" s="8" t="s">
        <v>5</v>
      </c>
      <c r="I34" s="29">
        <v>10000</v>
      </c>
      <c r="J34" s="60"/>
      <c r="K34" s="55"/>
    </row>
    <row r="35" spans="1:11" ht="19.5" customHeight="1">
      <c r="A35" s="45"/>
      <c r="B35" s="46"/>
      <c r="C35" s="46"/>
      <c r="D35" s="67"/>
      <c r="E35" s="50"/>
      <c r="F35" s="41"/>
      <c r="G35" s="41"/>
      <c r="H35" s="8" t="s">
        <v>6</v>
      </c>
      <c r="I35" s="9">
        <v>0</v>
      </c>
      <c r="J35" s="60"/>
      <c r="K35" s="55"/>
    </row>
    <row r="36" spans="1:11" ht="24" customHeight="1">
      <c r="A36" s="45"/>
      <c r="B36" s="46"/>
      <c r="C36" s="46"/>
      <c r="D36" s="67"/>
      <c r="E36" s="57"/>
      <c r="F36" s="59"/>
      <c r="G36" s="59"/>
      <c r="H36" s="39" t="s">
        <v>7</v>
      </c>
      <c r="I36" s="17">
        <v>0</v>
      </c>
      <c r="J36" s="61"/>
      <c r="K36" s="79"/>
    </row>
    <row r="37" spans="1:11" ht="12.75" customHeight="1">
      <c r="A37" s="45" t="s">
        <v>34</v>
      </c>
      <c r="B37" s="46">
        <v>600</v>
      </c>
      <c r="C37" s="46">
        <v>60014</v>
      </c>
      <c r="D37" s="69" t="s">
        <v>68</v>
      </c>
      <c r="E37" s="56">
        <f>SUM(F37+G37+I37+I38+I39+I40+J37)</f>
        <v>25000</v>
      </c>
      <c r="F37" s="58">
        <v>25000</v>
      </c>
      <c r="G37" s="58"/>
      <c r="H37" s="35" t="s">
        <v>3</v>
      </c>
      <c r="I37" s="36"/>
      <c r="J37" s="62"/>
      <c r="K37" s="83" t="s">
        <v>4</v>
      </c>
    </row>
    <row r="38" spans="1:11" ht="13.5" customHeight="1">
      <c r="A38" s="45"/>
      <c r="B38" s="46"/>
      <c r="C38" s="46"/>
      <c r="D38" s="67"/>
      <c r="E38" s="50"/>
      <c r="F38" s="41"/>
      <c r="G38" s="41"/>
      <c r="H38" s="8" t="s">
        <v>5</v>
      </c>
      <c r="I38" s="29"/>
      <c r="J38" s="60"/>
      <c r="K38" s="55"/>
    </row>
    <row r="39" spans="1:11" ht="12.75" customHeight="1">
      <c r="A39" s="45"/>
      <c r="B39" s="46"/>
      <c r="C39" s="46"/>
      <c r="D39" s="67"/>
      <c r="E39" s="50"/>
      <c r="F39" s="41"/>
      <c r="G39" s="41"/>
      <c r="H39" s="8" t="s">
        <v>6</v>
      </c>
      <c r="I39" s="9">
        <v>0</v>
      </c>
      <c r="J39" s="60"/>
      <c r="K39" s="55"/>
    </row>
    <row r="40" spans="1:11" ht="13.5" customHeight="1">
      <c r="A40" s="45"/>
      <c r="B40" s="46"/>
      <c r="C40" s="46"/>
      <c r="D40" s="67"/>
      <c r="E40" s="50"/>
      <c r="F40" s="41"/>
      <c r="G40" s="41"/>
      <c r="H40" s="10" t="s">
        <v>7</v>
      </c>
      <c r="I40" s="11">
        <v>0</v>
      </c>
      <c r="J40" s="60"/>
      <c r="K40" s="55"/>
    </row>
    <row r="41" spans="1:11" ht="17.25" customHeight="1">
      <c r="A41" s="75" t="s">
        <v>10</v>
      </c>
      <c r="B41" s="75"/>
      <c r="C41" s="75"/>
      <c r="D41" s="75"/>
      <c r="E41" s="12">
        <f>SUM(E13:E40)</f>
        <v>3332634</v>
      </c>
      <c r="F41" s="12">
        <f>SUM(F13:F40)</f>
        <v>820967</v>
      </c>
      <c r="G41" s="12">
        <f>SUM(G13:G40)</f>
        <v>468167</v>
      </c>
      <c r="H41" s="13"/>
      <c r="I41" s="28">
        <f>SUM(I13:I40)</f>
        <v>2043500</v>
      </c>
      <c r="J41" s="12">
        <f>SUM(J13:J40)</f>
        <v>0</v>
      </c>
      <c r="K41" s="4" t="s">
        <v>20</v>
      </c>
    </row>
    <row r="42" spans="1:11" ht="10.5" customHeight="1">
      <c r="A42" s="45" t="s">
        <v>35</v>
      </c>
      <c r="B42" s="71">
        <v>750</v>
      </c>
      <c r="C42" s="71">
        <v>75020</v>
      </c>
      <c r="D42" s="82" t="s">
        <v>39</v>
      </c>
      <c r="E42" s="56">
        <f>SUM(F42+G42+I42+I43+I44+I45+J42)</f>
        <v>5000</v>
      </c>
      <c r="F42" s="58">
        <v>5000</v>
      </c>
      <c r="G42" s="58"/>
      <c r="H42" s="18" t="s">
        <v>3</v>
      </c>
      <c r="I42" s="19">
        <v>0</v>
      </c>
      <c r="J42" s="58">
        <v>0</v>
      </c>
      <c r="K42" s="42" t="s">
        <v>1</v>
      </c>
    </row>
    <row r="43" spans="1:11" ht="10.5" customHeight="1">
      <c r="A43" s="45"/>
      <c r="B43" s="46"/>
      <c r="C43" s="46"/>
      <c r="D43" s="48"/>
      <c r="E43" s="50"/>
      <c r="F43" s="41"/>
      <c r="G43" s="41"/>
      <c r="H43" s="15" t="s">
        <v>5</v>
      </c>
      <c r="I43" s="9">
        <v>0</v>
      </c>
      <c r="J43" s="41"/>
      <c r="K43" s="43"/>
    </row>
    <row r="44" spans="1:11" ht="7.5" customHeight="1">
      <c r="A44" s="45"/>
      <c r="B44" s="46"/>
      <c r="C44" s="46"/>
      <c r="D44" s="48"/>
      <c r="E44" s="50"/>
      <c r="F44" s="41"/>
      <c r="G44" s="41"/>
      <c r="H44" s="15" t="s">
        <v>6</v>
      </c>
      <c r="I44" s="9">
        <v>0</v>
      </c>
      <c r="J44" s="41"/>
      <c r="K44" s="43"/>
    </row>
    <row r="45" spans="1:11" ht="9.75" customHeight="1">
      <c r="A45" s="77"/>
      <c r="B45" s="72"/>
      <c r="C45" s="72"/>
      <c r="D45" s="81"/>
      <c r="E45" s="57"/>
      <c r="F45" s="59"/>
      <c r="G45" s="59"/>
      <c r="H45" s="16" t="s">
        <v>7</v>
      </c>
      <c r="I45" s="17">
        <v>0</v>
      </c>
      <c r="J45" s="59"/>
      <c r="K45" s="44"/>
    </row>
    <row r="46" spans="1:11" ht="10.5" customHeight="1">
      <c r="A46" s="45" t="s">
        <v>36</v>
      </c>
      <c r="B46" s="71">
        <v>750</v>
      </c>
      <c r="C46" s="71">
        <v>75020</v>
      </c>
      <c r="D46" s="80" t="s">
        <v>79</v>
      </c>
      <c r="E46" s="56">
        <f>SUM(F46+G46+I46+I47+I48+I49+J46)</f>
        <v>8540</v>
      </c>
      <c r="F46" s="58">
        <v>8540</v>
      </c>
      <c r="G46" s="58"/>
      <c r="H46" s="18" t="s">
        <v>3</v>
      </c>
      <c r="I46" s="19">
        <v>0</v>
      </c>
      <c r="J46" s="58">
        <v>0</v>
      </c>
      <c r="K46" s="42" t="s">
        <v>1</v>
      </c>
    </row>
    <row r="47" spans="1:11" ht="11.25" customHeight="1">
      <c r="A47" s="45"/>
      <c r="B47" s="46"/>
      <c r="C47" s="46"/>
      <c r="D47" s="48"/>
      <c r="E47" s="50"/>
      <c r="F47" s="41"/>
      <c r="G47" s="41"/>
      <c r="H47" s="15" t="s">
        <v>5</v>
      </c>
      <c r="I47" s="9">
        <v>0</v>
      </c>
      <c r="J47" s="41"/>
      <c r="K47" s="43"/>
    </row>
    <row r="48" spans="1:11" ht="10.5" customHeight="1">
      <c r="A48" s="45"/>
      <c r="B48" s="46"/>
      <c r="C48" s="46"/>
      <c r="D48" s="48"/>
      <c r="E48" s="50"/>
      <c r="F48" s="41"/>
      <c r="G48" s="41"/>
      <c r="H48" s="15" t="s">
        <v>6</v>
      </c>
      <c r="I48" s="9">
        <v>0</v>
      </c>
      <c r="J48" s="41"/>
      <c r="K48" s="43"/>
    </row>
    <row r="49" spans="1:11" ht="16.5" customHeight="1">
      <c r="A49" s="76"/>
      <c r="B49" s="72"/>
      <c r="C49" s="72"/>
      <c r="D49" s="81"/>
      <c r="E49" s="57"/>
      <c r="F49" s="59"/>
      <c r="G49" s="59"/>
      <c r="H49" s="16" t="s">
        <v>7</v>
      </c>
      <c r="I49" s="17">
        <v>0</v>
      </c>
      <c r="J49" s="59"/>
      <c r="K49" s="44"/>
    </row>
    <row r="50" spans="1:11" ht="14.25" customHeight="1">
      <c r="A50" s="70" t="s">
        <v>40</v>
      </c>
      <c r="B50" s="70"/>
      <c r="C50" s="70"/>
      <c r="D50" s="70"/>
      <c r="E50" s="25">
        <f>SUM(E42:E49)</f>
        <v>13540</v>
      </c>
      <c r="F50" s="25">
        <f>SUM(F42:F49)</f>
        <v>13540</v>
      </c>
      <c r="G50" s="25">
        <f>SUM(G42:G49)</f>
        <v>0</v>
      </c>
      <c r="H50" s="26"/>
      <c r="I50" s="27">
        <f>SUM(I42:I49)</f>
        <v>0</v>
      </c>
      <c r="J50" s="25">
        <f>SUM(J42:J49)</f>
        <v>0</v>
      </c>
      <c r="K50" s="24" t="s">
        <v>20</v>
      </c>
    </row>
    <row r="51" spans="1:11" ht="10.5" customHeight="1">
      <c r="A51" s="45" t="s">
        <v>37</v>
      </c>
      <c r="B51" s="46">
        <v>754</v>
      </c>
      <c r="C51" s="46">
        <v>75405</v>
      </c>
      <c r="D51" s="47" t="s">
        <v>64</v>
      </c>
      <c r="E51" s="50">
        <f>SUM(F51+G51+I51+I52+I53+I54+J51)</f>
        <v>4000</v>
      </c>
      <c r="F51" s="41">
        <v>4000</v>
      </c>
      <c r="G51" s="41"/>
      <c r="H51" s="14" t="s">
        <v>3</v>
      </c>
      <c r="I51" s="7">
        <v>0</v>
      </c>
      <c r="J51" s="41">
        <v>0</v>
      </c>
      <c r="K51" s="42" t="s">
        <v>1</v>
      </c>
    </row>
    <row r="52" spans="1:11" ht="10.5" customHeight="1">
      <c r="A52" s="45"/>
      <c r="B52" s="46"/>
      <c r="C52" s="46"/>
      <c r="D52" s="48"/>
      <c r="E52" s="50"/>
      <c r="F52" s="41"/>
      <c r="G52" s="41"/>
      <c r="H52" s="15" t="s">
        <v>5</v>
      </c>
      <c r="I52" s="9">
        <v>0</v>
      </c>
      <c r="J52" s="41"/>
      <c r="K52" s="43"/>
    </row>
    <row r="53" spans="1:11" ht="9" customHeight="1">
      <c r="A53" s="45"/>
      <c r="B53" s="46"/>
      <c r="C53" s="46"/>
      <c r="D53" s="48"/>
      <c r="E53" s="50"/>
      <c r="F53" s="41"/>
      <c r="G53" s="41"/>
      <c r="H53" s="15" t="s">
        <v>6</v>
      </c>
      <c r="I53" s="9">
        <v>0</v>
      </c>
      <c r="J53" s="41"/>
      <c r="K53" s="43"/>
    </row>
    <row r="54" spans="1:11" ht="6.75" customHeight="1">
      <c r="A54" s="45"/>
      <c r="B54" s="46"/>
      <c r="C54" s="46"/>
      <c r="D54" s="49"/>
      <c r="E54" s="50"/>
      <c r="F54" s="41"/>
      <c r="G54" s="41"/>
      <c r="H54" s="16" t="s">
        <v>7</v>
      </c>
      <c r="I54" s="17">
        <v>0</v>
      </c>
      <c r="J54" s="41"/>
      <c r="K54" s="44"/>
    </row>
    <row r="55" spans="1:11" ht="13.5" customHeight="1">
      <c r="A55" s="45" t="s">
        <v>46</v>
      </c>
      <c r="B55" s="46">
        <v>754</v>
      </c>
      <c r="C55" s="46">
        <v>75411</v>
      </c>
      <c r="D55" s="74" t="s">
        <v>41</v>
      </c>
      <c r="E55" s="50">
        <f>SUM(F55+G55+I55+I56+I57+I58+J55)</f>
        <v>348000</v>
      </c>
      <c r="F55" s="41">
        <v>348000</v>
      </c>
      <c r="G55" s="41"/>
      <c r="H55" s="14" t="s">
        <v>3</v>
      </c>
      <c r="I55" s="7">
        <v>0</v>
      </c>
      <c r="J55" s="41">
        <v>0</v>
      </c>
      <c r="K55" s="52" t="s">
        <v>42</v>
      </c>
    </row>
    <row r="56" spans="1:11" ht="13.5" customHeight="1">
      <c r="A56" s="45"/>
      <c r="B56" s="46"/>
      <c r="C56" s="46"/>
      <c r="D56" s="48"/>
      <c r="E56" s="50"/>
      <c r="F56" s="41"/>
      <c r="G56" s="41"/>
      <c r="H56" s="15" t="s">
        <v>5</v>
      </c>
      <c r="I56" s="9">
        <v>0</v>
      </c>
      <c r="J56" s="41"/>
      <c r="K56" s="53"/>
    </row>
    <row r="57" spans="1:11" ht="11.25" customHeight="1">
      <c r="A57" s="45"/>
      <c r="B57" s="46"/>
      <c r="C57" s="46"/>
      <c r="D57" s="48"/>
      <c r="E57" s="50"/>
      <c r="F57" s="41"/>
      <c r="G57" s="41"/>
      <c r="H57" s="15" t="s">
        <v>6</v>
      </c>
      <c r="I57" s="9">
        <v>0</v>
      </c>
      <c r="J57" s="41"/>
      <c r="K57" s="53"/>
    </row>
    <row r="58" spans="1:11" ht="11.25" customHeight="1">
      <c r="A58" s="45"/>
      <c r="B58" s="46"/>
      <c r="C58" s="46"/>
      <c r="D58" s="49"/>
      <c r="E58" s="50"/>
      <c r="F58" s="41"/>
      <c r="G58" s="41"/>
      <c r="H58" s="16" t="s">
        <v>7</v>
      </c>
      <c r="I58" s="17">
        <v>0</v>
      </c>
      <c r="J58" s="41"/>
      <c r="K58" s="54"/>
    </row>
    <row r="59" spans="1:11" ht="12" customHeight="1">
      <c r="A59" s="45" t="s">
        <v>47</v>
      </c>
      <c r="B59" s="46">
        <v>754</v>
      </c>
      <c r="C59" s="46">
        <v>75411</v>
      </c>
      <c r="D59" s="47" t="s">
        <v>80</v>
      </c>
      <c r="E59" s="50">
        <f>SUM(F59+G59+I59+I60+I61+I62+J59)</f>
        <v>65000</v>
      </c>
      <c r="F59" s="41">
        <v>65000</v>
      </c>
      <c r="G59" s="41"/>
      <c r="H59" s="14" t="s">
        <v>3</v>
      </c>
      <c r="I59" s="7">
        <v>0</v>
      </c>
      <c r="J59" s="41">
        <v>0</v>
      </c>
      <c r="K59" s="52" t="s">
        <v>42</v>
      </c>
    </row>
    <row r="60" spans="1:11" ht="10.5" customHeight="1">
      <c r="A60" s="45"/>
      <c r="B60" s="46"/>
      <c r="C60" s="46"/>
      <c r="D60" s="48"/>
      <c r="E60" s="50"/>
      <c r="F60" s="41"/>
      <c r="G60" s="41"/>
      <c r="H60" s="15" t="s">
        <v>5</v>
      </c>
      <c r="I60" s="29">
        <v>0</v>
      </c>
      <c r="J60" s="41"/>
      <c r="K60" s="53"/>
    </row>
    <row r="61" spans="1:11" ht="8.25" customHeight="1">
      <c r="A61" s="45"/>
      <c r="B61" s="46"/>
      <c r="C61" s="46"/>
      <c r="D61" s="48"/>
      <c r="E61" s="50"/>
      <c r="F61" s="41"/>
      <c r="G61" s="41"/>
      <c r="H61" s="15" t="s">
        <v>6</v>
      </c>
      <c r="I61" s="9">
        <v>0</v>
      </c>
      <c r="J61" s="41"/>
      <c r="K61" s="53"/>
    </row>
    <row r="62" spans="1:11" ht="9.75" customHeight="1">
      <c r="A62" s="45"/>
      <c r="B62" s="46"/>
      <c r="C62" s="46"/>
      <c r="D62" s="49"/>
      <c r="E62" s="50"/>
      <c r="F62" s="41"/>
      <c r="G62" s="41"/>
      <c r="H62" s="16" t="s">
        <v>7</v>
      </c>
      <c r="I62" s="17">
        <v>0</v>
      </c>
      <c r="J62" s="41"/>
      <c r="K62" s="54"/>
    </row>
    <row r="63" spans="1:11" ht="14.25" customHeight="1">
      <c r="A63" s="45" t="s">
        <v>82</v>
      </c>
      <c r="B63" s="46">
        <v>754</v>
      </c>
      <c r="C63" s="46">
        <v>75411</v>
      </c>
      <c r="D63" s="47" t="s">
        <v>71</v>
      </c>
      <c r="E63" s="50">
        <f>SUM(F63+G63+I63+I64+I65+I66+J63)</f>
        <v>85200</v>
      </c>
      <c r="F63" s="41">
        <v>85200</v>
      </c>
      <c r="G63" s="41"/>
      <c r="H63" s="14" t="s">
        <v>3</v>
      </c>
      <c r="I63" s="7">
        <v>0</v>
      </c>
      <c r="J63" s="41">
        <v>0</v>
      </c>
      <c r="K63" s="52" t="s">
        <v>42</v>
      </c>
    </row>
    <row r="64" spans="1:11" ht="12" customHeight="1">
      <c r="A64" s="45"/>
      <c r="B64" s="46"/>
      <c r="C64" s="46"/>
      <c r="D64" s="48"/>
      <c r="E64" s="50"/>
      <c r="F64" s="41"/>
      <c r="G64" s="41"/>
      <c r="H64" s="15" t="s">
        <v>5</v>
      </c>
      <c r="I64" s="29"/>
      <c r="J64" s="41"/>
      <c r="K64" s="53"/>
    </row>
    <row r="65" spans="1:11" ht="12" customHeight="1">
      <c r="A65" s="45"/>
      <c r="B65" s="46"/>
      <c r="C65" s="46"/>
      <c r="D65" s="48"/>
      <c r="E65" s="50"/>
      <c r="F65" s="41"/>
      <c r="G65" s="41"/>
      <c r="H65" s="15" t="s">
        <v>6</v>
      </c>
      <c r="I65" s="9">
        <v>0</v>
      </c>
      <c r="J65" s="41"/>
      <c r="K65" s="53"/>
    </row>
    <row r="66" spans="1:11" ht="13.5" customHeight="1">
      <c r="A66" s="45"/>
      <c r="B66" s="46"/>
      <c r="C66" s="46"/>
      <c r="D66" s="49"/>
      <c r="E66" s="50"/>
      <c r="F66" s="41"/>
      <c r="G66" s="41"/>
      <c r="H66" s="16" t="s">
        <v>7</v>
      </c>
      <c r="I66" s="17">
        <v>0</v>
      </c>
      <c r="J66" s="41"/>
      <c r="K66" s="54"/>
    </row>
    <row r="67" spans="1:11" ht="18" customHeight="1">
      <c r="A67" s="45" t="s">
        <v>51</v>
      </c>
      <c r="B67" s="46">
        <v>754</v>
      </c>
      <c r="C67" s="46">
        <v>75411</v>
      </c>
      <c r="D67" s="47" t="s">
        <v>81</v>
      </c>
      <c r="E67" s="50">
        <f>SUM(F67+G67+I67+I68+I69+I70+J67)</f>
        <v>65000</v>
      </c>
      <c r="F67" s="41">
        <v>65000</v>
      </c>
      <c r="G67" s="41"/>
      <c r="H67" s="14" t="s">
        <v>3</v>
      </c>
      <c r="I67" s="7">
        <v>0</v>
      </c>
      <c r="J67" s="41">
        <v>0</v>
      </c>
      <c r="K67" s="52" t="s">
        <v>42</v>
      </c>
    </row>
    <row r="68" spans="1:11" ht="20.25" customHeight="1">
      <c r="A68" s="45"/>
      <c r="B68" s="46"/>
      <c r="C68" s="46"/>
      <c r="D68" s="48"/>
      <c r="E68" s="50"/>
      <c r="F68" s="41"/>
      <c r="G68" s="41"/>
      <c r="H68" s="15" t="s">
        <v>5</v>
      </c>
      <c r="I68" s="29"/>
      <c r="J68" s="41"/>
      <c r="K68" s="53"/>
    </row>
    <row r="69" spans="1:11" ht="15.75" customHeight="1">
      <c r="A69" s="45"/>
      <c r="B69" s="46"/>
      <c r="C69" s="46"/>
      <c r="D69" s="48"/>
      <c r="E69" s="50"/>
      <c r="F69" s="41"/>
      <c r="G69" s="41"/>
      <c r="H69" s="15" t="s">
        <v>6</v>
      </c>
      <c r="I69" s="9">
        <v>0</v>
      </c>
      <c r="J69" s="41"/>
      <c r="K69" s="53"/>
    </row>
    <row r="70" spans="1:11" ht="19.5" customHeight="1">
      <c r="A70" s="45"/>
      <c r="B70" s="46"/>
      <c r="C70" s="46"/>
      <c r="D70" s="49"/>
      <c r="E70" s="50"/>
      <c r="F70" s="41"/>
      <c r="G70" s="41"/>
      <c r="H70" s="16" t="s">
        <v>7</v>
      </c>
      <c r="I70" s="17">
        <v>0</v>
      </c>
      <c r="J70" s="41"/>
      <c r="K70" s="54"/>
    </row>
    <row r="71" spans="1:11" ht="14.25" customHeight="1">
      <c r="A71" s="45" t="s">
        <v>52</v>
      </c>
      <c r="B71" s="46">
        <v>754</v>
      </c>
      <c r="C71" s="46">
        <v>75411</v>
      </c>
      <c r="D71" s="47" t="s">
        <v>75</v>
      </c>
      <c r="E71" s="50">
        <f>SUM(F71+G71+I71+I72+I73+I74+J71)</f>
        <v>39600</v>
      </c>
      <c r="F71" s="41">
        <v>39600</v>
      </c>
      <c r="G71" s="41"/>
      <c r="H71" s="14" t="s">
        <v>3</v>
      </c>
      <c r="I71" s="7">
        <v>0</v>
      </c>
      <c r="J71" s="41">
        <v>0</v>
      </c>
      <c r="K71" s="52" t="s">
        <v>42</v>
      </c>
    </row>
    <row r="72" spans="1:11" ht="14.25" customHeight="1">
      <c r="A72" s="45"/>
      <c r="B72" s="46"/>
      <c r="C72" s="46"/>
      <c r="D72" s="48"/>
      <c r="E72" s="50"/>
      <c r="F72" s="41"/>
      <c r="G72" s="41"/>
      <c r="H72" s="15" t="s">
        <v>5</v>
      </c>
      <c r="I72" s="29"/>
      <c r="J72" s="41"/>
      <c r="K72" s="53"/>
    </row>
    <row r="73" spans="1:11" ht="15" customHeight="1">
      <c r="A73" s="45"/>
      <c r="B73" s="46"/>
      <c r="C73" s="46"/>
      <c r="D73" s="48"/>
      <c r="E73" s="50"/>
      <c r="F73" s="41"/>
      <c r="G73" s="41"/>
      <c r="H73" s="15" t="s">
        <v>6</v>
      </c>
      <c r="I73" s="9">
        <v>0</v>
      </c>
      <c r="J73" s="41"/>
      <c r="K73" s="53"/>
    </row>
    <row r="74" spans="1:11" ht="18" customHeight="1">
      <c r="A74" s="45"/>
      <c r="B74" s="46"/>
      <c r="C74" s="46"/>
      <c r="D74" s="49"/>
      <c r="E74" s="50"/>
      <c r="F74" s="41"/>
      <c r="G74" s="41"/>
      <c r="H74" s="16" t="s">
        <v>7</v>
      </c>
      <c r="I74" s="17">
        <v>0</v>
      </c>
      <c r="J74" s="41"/>
      <c r="K74" s="54"/>
    </row>
    <row r="75" spans="1:11" ht="14.25" customHeight="1">
      <c r="A75" s="45" t="s">
        <v>61</v>
      </c>
      <c r="B75" s="46">
        <v>754</v>
      </c>
      <c r="C75" s="46">
        <v>75421</v>
      </c>
      <c r="D75" s="47" t="s">
        <v>72</v>
      </c>
      <c r="E75" s="50">
        <f>SUM(F75+G75+I75+I76+I77+I78+J75)</f>
        <v>5300</v>
      </c>
      <c r="F75" s="41">
        <v>5300</v>
      </c>
      <c r="G75" s="41"/>
      <c r="H75" s="14" t="s">
        <v>3</v>
      </c>
      <c r="I75" s="7">
        <v>0</v>
      </c>
      <c r="J75" s="41">
        <v>0</v>
      </c>
      <c r="K75" s="52" t="s">
        <v>73</v>
      </c>
    </row>
    <row r="76" spans="1:11" ht="14.25" customHeight="1">
      <c r="A76" s="45"/>
      <c r="B76" s="46"/>
      <c r="C76" s="46"/>
      <c r="D76" s="48"/>
      <c r="E76" s="50"/>
      <c r="F76" s="41"/>
      <c r="G76" s="41"/>
      <c r="H76" s="15" t="s">
        <v>5</v>
      </c>
      <c r="I76" s="29"/>
      <c r="J76" s="41"/>
      <c r="K76" s="53"/>
    </row>
    <row r="77" spans="1:11" ht="10.5" customHeight="1">
      <c r="A77" s="45"/>
      <c r="B77" s="46"/>
      <c r="C77" s="46"/>
      <c r="D77" s="48"/>
      <c r="E77" s="50"/>
      <c r="F77" s="41"/>
      <c r="G77" s="41"/>
      <c r="H77" s="15" t="s">
        <v>6</v>
      </c>
      <c r="I77" s="9">
        <v>0</v>
      </c>
      <c r="J77" s="41"/>
      <c r="K77" s="53"/>
    </row>
    <row r="78" spans="1:11" ht="15" customHeight="1">
      <c r="A78" s="45"/>
      <c r="B78" s="46"/>
      <c r="C78" s="46"/>
      <c r="D78" s="49"/>
      <c r="E78" s="50"/>
      <c r="F78" s="41"/>
      <c r="G78" s="41"/>
      <c r="H78" s="16" t="s">
        <v>7</v>
      </c>
      <c r="I78" s="17">
        <v>0</v>
      </c>
      <c r="J78" s="41"/>
      <c r="K78" s="54"/>
    </row>
    <row r="79" spans="1:11" ht="14.25" customHeight="1">
      <c r="A79" s="75" t="s">
        <v>48</v>
      </c>
      <c r="B79" s="75"/>
      <c r="C79" s="75"/>
      <c r="D79" s="75"/>
      <c r="E79" s="12">
        <f>SUM(E51:E78)</f>
        <v>612100</v>
      </c>
      <c r="F79" s="12">
        <f>SUM(F51:F78)</f>
        <v>612100</v>
      </c>
      <c r="G79" s="12">
        <f>SUM(G51:G78)</f>
        <v>0</v>
      </c>
      <c r="H79" s="13"/>
      <c r="I79" s="28">
        <f>SUM(I51:I78)</f>
        <v>0</v>
      </c>
      <c r="J79" s="12">
        <f>SUM(J51:J62)</f>
        <v>0</v>
      </c>
      <c r="K79" s="4" t="s">
        <v>20</v>
      </c>
    </row>
    <row r="80" spans="1:11" ht="21" customHeight="1">
      <c r="A80" s="45" t="s">
        <v>65</v>
      </c>
      <c r="B80" s="46">
        <v>801</v>
      </c>
      <c r="C80" s="46">
        <v>80111</v>
      </c>
      <c r="D80" s="47" t="s">
        <v>76</v>
      </c>
      <c r="E80" s="50">
        <f>SUM(F80+G80+I80+I81+I82+I83+J80)</f>
        <v>72780</v>
      </c>
      <c r="F80" s="41">
        <v>72780</v>
      </c>
      <c r="G80" s="41"/>
      <c r="H80" s="18" t="s">
        <v>3</v>
      </c>
      <c r="I80" s="19">
        <v>0</v>
      </c>
      <c r="J80" s="41">
        <v>0</v>
      </c>
      <c r="K80" s="52" t="s">
        <v>77</v>
      </c>
    </row>
    <row r="81" spans="1:11" ht="16.5" customHeight="1">
      <c r="A81" s="45"/>
      <c r="B81" s="46"/>
      <c r="C81" s="46"/>
      <c r="D81" s="48"/>
      <c r="E81" s="50"/>
      <c r="F81" s="41"/>
      <c r="G81" s="41"/>
      <c r="H81" s="15" t="s">
        <v>5</v>
      </c>
      <c r="I81" s="9">
        <v>0</v>
      </c>
      <c r="J81" s="41"/>
      <c r="K81" s="53"/>
    </row>
    <row r="82" spans="1:11" ht="13.5" customHeight="1">
      <c r="A82" s="45"/>
      <c r="B82" s="46"/>
      <c r="C82" s="46"/>
      <c r="D82" s="48"/>
      <c r="E82" s="50"/>
      <c r="F82" s="41"/>
      <c r="G82" s="41"/>
      <c r="H82" s="15" t="s">
        <v>6</v>
      </c>
      <c r="I82" s="9">
        <v>0</v>
      </c>
      <c r="J82" s="41"/>
      <c r="K82" s="53"/>
    </row>
    <row r="83" spans="1:11" ht="15.75" customHeight="1">
      <c r="A83" s="45"/>
      <c r="B83" s="46"/>
      <c r="C83" s="46"/>
      <c r="D83" s="49"/>
      <c r="E83" s="50"/>
      <c r="F83" s="41"/>
      <c r="G83" s="41"/>
      <c r="H83" s="16" t="s">
        <v>7</v>
      </c>
      <c r="I83" s="17">
        <v>0</v>
      </c>
      <c r="J83" s="41"/>
      <c r="K83" s="54"/>
    </row>
    <row r="84" spans="1:11" ht="21" customHeight="1">
      <c r="A84" s="45" t="s">
        <v>67</v>
      </c>
      <c r="B84" s="46">
        <v>801</v>
      </c>
      <c r="C84" s="46">
        <v>80120</v>
      </c>
      <c r="D84" s="47" t="s">
        <v>49</v>
      </c>
      <c r="E84" s="50">
        <f>SUM(F84+G84+I84+I85+I86+I87+J84)</f>
        <v>15930</v>
      </c>
      <c r="F84" s="41">
        <v>15930</v>
      </c>
      <c r="G84" s="41"/>
      <c r="H84" s="18" t="s">
        <v>3</v>
      </c>
      <c r="I84" s="19">
        <v>0</v>
      </c>
      <c r="J84" s="41">
        <v>0</v>
      </c>
      <c r="K84" s="52" t="s">
        <v>50</v>
      </c>
    </row>
    <row r="85" spans="1:11" ht="16.5" customHeight="1">
      <c r="A85" s="45"/>
      <c r="B85" s="46"/>
      <c r="C85" s="46"/>
      <c r="D85" s="48"/>
      <c r="E85" s="50"/>
      <c r="F85" s="41"/>
      <c r="G85" s="41"/>
      <c r="H85" s="15" t="s">
        <v>5</v>
      </c>
      <c r="I85" s="9">
        <v>0</v>
      </c>
      <c r="J85" s="41"/>
      <c r="K85" s="53"/>
    </row>
    <row r="86" spans="1:11" ht="13.5" customHeight="1">
      <c r="A86" s="45"/>
      <c r="B86" s="46"/>
      <c r="C86" s="46"/>
      <c r="D86" s="48"/>
      <c r="E86" s="50"/>
      <c r="F86" s="41"/>
      <c r="G86" s="41"/>
      <c r="H86" s="15" t="s">
        <v>6</v>
      </c>
      <c r="I86" s="9">
        <v>0</v>
      </c>
      <c r="J86" s="41"/>
      <c r="K86" s="53"/>
    </row>
    <row r="87" spans="1:11" ht="15.75" customHeight="1">
      <c r="A87" s="45"/>
      <c r="B87" s="46"/>
      <c r="C87" s="46"/>
      <c r="D87" s="49"/>
      <c r="E87" s="50"/>
      <c r="F87" s="41"/>
      <c r="G87" s="41"/>
      <c r="H87" s="16" t="s">
        <v>7</v>
      </c>
      <c r="I87" s="17">
        <v>0</v>
      </c>
      <c r="J87" s="41"/>
      <c r="K87" s="54"/>
    </row>
    <row r="88" spans="1:11" ht="14.25" customHeight="1">
      <c r="A88" s="45" t="s">
        <v>69</v>
      </c>
      <c r="B88" s="46">
        <v>801</v>
      </c>
      <c r="C88" s="46">
        <v>80130</v>
      </c>
      <c r="D88" s="47" t="s">
        <v>59</v>
      </c>
      <c r="E88" s="50">
        <f>SUM(F88+G88+I88+I89+I90+I91+J88)</f>
        <v>5600</v>
      </c>
      <c r="F88" s="41">
        <v>5600</v>
      </c>
      <c r="G88" s="41"/>
      <c r="H88" s="18" t="s">
        <v>3</v>
      </c>
      <c r="I88" s="19">
        <v>0</v>
      </c>
      <c r="J88" s="41">
        <v>0</v>
      </c>
      <c r="K88" s="52" t="s">
        <v>60</v>
      </c>
    </row>
    <row r="89" spans="1:11" ht="16.5" customHeight="1">
      <c r="A89" s="45"/>
      <c r="B89" s="46"/>
      <c r="C89" s="46"/>
      <c r="D89" s="48"/>
      <c r="E89" s="50"/>
      <c r="F89" s="41"/>
      <c r="G89" s="41"/>
      <c r="H89" s="15" t="s">
        <v>5</v>
      </c>
      <c r="I89" s="9">
        <v>0</v>
      </c>
      <c r="J89" s="41"/>
      <c r="K89" s="53"/>
    </row>
    <row r="90" spans="1:11" ht="15.75" customHeight="1">
      <c r="A90" s="45"/>
      <c r="B90" s="46"/>
      <c r="C90" s="46"/>
      <c r="D90" s="48"/>
      <c r="E90" s="50"/>
      <c r="F90" s="41"/>
      <c r="G90" s="41"/>
      <c r="H90" s="15" t="s">
        <v>6</v>
      </c>
      <c r="I90" s="9">
        <v>0</v>
      </c>
      <c r="J90" s="41"/>
      <c r="K90" s="53"/>
    </row>
    <row r="91" spans="1:11" ht="18" customHeight="1">
      <c r="A91" s="45"/>
      <c r="B91" s="46"/>
      <c r="C91" s="46"/>
      <c r="D91" s="49"/>
      <c r="E91" s="50"/>
      <c r="F91" s="41"/>
      <c r="G91" s="41"/>
      <c r="H91" s="16" t="s">
        <v>7</v>
      </c>
      <c r="I91" s="17">
        <v>0</v>
      </c>
      <c r="J91" s="41"/>
      <c r="K91" s="54"/>
    </row>
    <row r="92" spans="1:11" ht="18" customHeight="1">
      <c r="A92" s="75" t="s">
        <v>70</v>
      </c>
      <c r="B92" s="75"/>
      <c r="C92" s="75"/>
      <c r="D92" s="75"/>
      <c r="E92" s="12">
        <f>SUM(E80:E91)</f>
        <v>94310</v>
      </c>
      <c r="F92" s="12">
        <f>SUM(F80:F91)</f>
        <v>94310</v>
      </c>
      <c r="G92" s="12">
        <f>SUM(G80:G91)</f>
        <v>0</v>
      </c>
      <c r="H92" s="13"/>
      <c r="I92" s="28">
        <f>SUM(I80:I91)</f>
        <v>0</v>
      </c>
      <c r="J92" s="12">
        <f>SUM(J80:J91)</f>
        <v>0</v>
      </c>
      <c r="K92" s="4" t="s">
        <v>20</v>
      </c>
    </row>
    <row r="93" spans="1:11" ht="14.25" customHeight="1">
      <c r="A93" s="45" t="s">
        <v>74</v>
      </c>
      <c r="B93" s="46">
        <v>851</v>
      </c>
      <c r="C93" s="46">
        <v>85111</v>
      </c>
      <c r="D93" s="47" t="s">
        <v>84</v>
      </c>
      <c r="E93" s="50">
        <f>SUM(F93+G93+I93+I94+I95+I96+J93)</f>
        <v>600000</v>
      </c>
      <c r="F93" s="41"/>
      <c r="G93" s="41"/>
      <c r="H93" s="18" t="s">
        <v>3</v>
      </c>
      <c r="I93" s="19">
        <v>0</v>
      </c>
      <c r="J93" s="41">
        <v>0</v>
      </c>
      <c r="K93" s="42" t="s">
        <v>1</v>
      </c>
    </row>
    <row r="94" spans="1:11" ht="16.5" customHeight="1">
      <c r="A94" s="45"/>
      <c r="B94" s="46"/>
      <c r="C94" s="46"/>
      <c r="D94" s="48"/>
      <c r="E94" s="50"/>
      <c r="F94" s="41"/>
      <c r="G94" s="41"/>
      <c r="H94" s="15" t="s">
        <v>5</v>
      </c>
      <c r="I94" s="40">
        <v>600000</v>
      </c>
      <c r="J94" s="41"/>
      <c r="K94" s="43"/>
    </row>
    <row r="95" spans="1:11" ht="15.75" customHeight="1">
      <c r="A95" s="45"/>
      <c r="B95" s="46"/>
      <c r="C95" s="46"/>
      <c r="D95" s="48"/>
      <c r="E95" s="50"/>
      <c r="F95" s="41"/>
      <c r="G95" s="41"/>
      <c r="H95" s="15" t="s">
        <v>6</v>
      </c>
      <c r="I95" s="9">
        <v>0</v>
      </c>
      <c r="J95" s="41"/>
      <c r="K95" s="43"/>
    </row>
    <row r="96" spans="1:11" ht="18" customHeight="1">
      <c r="A96" s="45"/>
      <c r="B96" s="46"/>
      <c r="C96" s="46"/>
      <c r="D96" s="49"/>
      <c r="E96" s="50"/>
      <c r="F96" s="41"/>
      <c r="G96" s="41"/>
      <c r="H96" s="16" t="s">
        <v>7</v>
      </c>
      <c r="I96" s="17">
        <v>0</v>
      </c>
      <c r="J96" s="41"/>
      <c r="K96" s="44"/>
    </row>
    <row r="97" spans="1:11" ht="12.75" customHeight="1">
      <c r="A97" s="45" t="s">
        <v>78</v>
      </c>
      <c r="B97" s="46">
        <v>852</v>
      </c>
      <c r="C97" s="46">
        <v>85201</v>
      </c>
      <c r="D97" s="30" t="s">
        <v>53</v>
      </c>
      <c r="E97" s="50">
        <f>SUM(F97+G97+I97+I98+I99+I100+J97)</f>
        <v>31850</v>
      </c>
      <c r="F97" s="41">
        <v>31850</v>
      </c>
      <c r="G97" s="41"/>
      <c r="H97" s="18" t="s">
        <v>3</v>
      </c>
      <c r="I97" s="19">
        <v>0</v>
      </c>
      <c r="J97" s="41">
        <v>0</v>
      </c>
      <c r="K97" s="52" t="s">
        <v>57</v>
      </c>
    </row>
    <row r="98" spans="1:11" ht="25.5" customHeight="1">
      <c r="A98" s="45"/>
      <c r="B98" s="46"/>
      <c r="C98" s="46"/>
      <c r="D98" s="31" t="s">
        <v>55</v>
      </c>
      <c r="E98" s="50"/>
      <c r="F98" s="41"/>
      <c r="G98" s="41"/>
      <c r="H98" s="15" t="s">
        <v>5</v>
      </c>
      <c r="I98" s="9">
        <v>0</v>
      </c>
      <c r="J98" s="41"/>
      <c r="K98" s="53"/>
    </row>
    <row r="99" spans="1:11" ht="14.25" customHeight="1">
      <c r="A99" s="45"/>
      <c r="B99" s="46"/>
      <c r="C99" s="46"/>
      <c r="D99" s="32" t="s">
        <v>56</v>
      </c>
      <c r="E99" s="50"/>
      <c r="F99" s="41"/>
      <c r="G99" s="41"/>
      <c r="H99" s="15" t="s">
        <v>6</v>
      </c>
      <c r="I99" s="9">
        <v>0</v>
      </c>
      <c r="J99" s="41"/>
      <c r="K99" s="53"/>
    </row>
    <row r="100" spans="1:11" ht="27" customHeight="1">
      <c r="A100" s="45"/>
      <c r="B100" s="46"/>
      <c r="C100" s="46"/>
      <c r="D100" s="33" t="s">
        <v>54</v>
      </c>
      <c r="E100" s="50"/>
      <c r="F100" s="41"/>
      <c r="G100" s="41"/>
      <c r="H100" s="16" t="s">
        <v>7</v>
      </c>
      <c r="I100" s="17">
        <v>0</v>
      </c>
      <c r="J100" s="41"/>
      <c r="K100" s="54"/>
    </row>
    <row r="101" spans="1:11" ht="10.5" customHeight="1">
      <c r="A101" s="45" t="s">
        <v>83</v>
      </c>
      <c r="B101" s="46">
        <v>854</v>
      </c>
      <c r="C101" s="46">
        <v>85403</v>
      </c>
      <c r="D101" s="47" t="s">
        <v>43</v>
      </c>
      <c r="E101" s="50">
        <f>SUM(F101+G101+I101+I102+I103+I104+J101)</f>
        <v>6500</v>
      </c>
      <c r="F101" s="41">
        <v>6500</v>
      </c>
      <c r="G101" s="41"/>
      <c r="H101" s="18" t="s">
        <v>3</v>
      </c>
      <c r="I101" s="19">
        <v>0</v>
      </c>
      <c r="J101" s="41">
        <v>0</v>
      </c>
      <c r="K101" s="52" t="s">
        <v>44</v>
      </c>
    </row>
    <row r="102" spans="1:11" ht="10.5" customHeight="1">
      <c r="A102" s="45"/>
      <c r="B102" s="46"/>
      <c r="C102" s="46"/>
      <c r="D102" s="48"/>
      <c r="E102" s="50"/>
      <c r="F102" s="41"/>
      <c r="G102" s="41"/>
      <c r="H102" s="15" t="s">
        <v>5</v>
      </c>
      <c r="I102" s="9">
        <v>0</v>
      </c>
      <c r="J102" s="41"/>
      <c r="K102" s="53"/>
    </row>
    <row r="103" spans="1:11" ht="10.5" customHeight="1">
      <c r="A103" s="45"/>
      <c r="B103" s="46"/>
      <c r="C103" s="46"/>
      <c r="D103" s="48"/>
      <c r="E103" s="50"/>
      <c r="F103" s="41"/>
      <c r="G103" s="41"/>
      <c r="H103" s="15" t="s">
        <v>6</v>
      </c>
      <c r="I103" s="9">
        <v>0</v>
      </c>
      <c r="J103" s="41"/>
      <c r="K103" s="53"/>
    </row>
    <row r="104" spans="1:11" ht="10.5" customHeight="1">
      <c r="A104" s="45"/>
      <c r="B104" s="46"/>
      <c r="C104" s="46"/>
      <c r="D104" s="49"/>
      <c r="E104" s="50"/>
      <c r="F104" s="41"/>
      <c r="G104" s="41"/>
      <c r="H104" s="16" t="s">
        <v>7</v>
      </c>
      <c r="I104" s="17">
        <v>0</v>
      </c>
      <c r="J104" s="41"/>
      <c r="K104" s="54"/>
    </row>
    <row r="105" spans="1:11" ht="15">
      <c r="A105" s="73" t="s">
        <v>9</v>
      </c>
      <c r="B105" s="73"/>
      <c r="C105" s="73"/>
      <c r="D105" s="73"/>
      <c r="E105" s="20">
        <f>SUM(E41+E50+E79+E92+E97+E101+E93)</f>
        <v>4690934</v>
      </c>
      <c r="F105" s="20">
        <f>SUM(F41+F50+F79+F92+F97+F101+F93)</f>
        <v>1579267</v>
      </c>
      <c r="G105" s="20">
        <f>SUM(G41+G50+G79+G92+G97+G101+G93)</f>
        <v>468167</v>
      </c>
      <c r="H105" s="21"/>
      <c r="I105" s="20">
        <f>SUM(I41+I50+I79+I92+I97+I101+SUM(I93:I96))</f>
        <v>2643500</v>
      </c>
      <c r="J105" s="20">
        <f>SUM(J41+J50+J79+J92+J97+J101)</f>
        <v>0</v>
      </c>
      <c r="K105" s="5" t="s">
        <v>20</v>
      </c>
    </row>
    <row r="106" ht="9" customHeight="1">
      <c r="A106" s="2" t="s">
        <v>27</v>
      </c>
    </row>
    <row r="107" ht="9" customHeight="1">
      <c r="A107" s="2" t="s">
        <v>23</v>
      </c>
    </row>
    <row r="108" ht="9" customHeight="1">
      <c r="A108" s="2" t="s">
        <v>24</v>
      </c>
    </row>
    <row r="109" ht="9" customHeight="1">
      <c r="A109" s="2" t="s">
        <v>25</v>
      </c>
    </row>
    <row r="110" ht="9" customHeight="1">
      <c r="A110" s="2" t="s">
        <v>26</v>
      </c>
    </row>
  </sheetData>
  <sheetProtection/>
  <mergeCells count="220">
    <mergeCell ref="J80:J83"/>
    <mergeCell ref="K80:K83"/>
    <mergeCell ref="G71:G74"/>
    <mergeCell ref="J71:J74"/>
    <mergeCell ref="K71:K74"/>
    <mergeCell ref="A80:A83"/>
    <mergeCell ref="B80:B83"/>
    <mergeCell ref="C80:C83"/>
    <mergeCell ref="D80:D83"/>
    <mergeCell ref="E80:E83"/>
    <mergeCell ref="G80:G83"/>
    <mergeCell ref="A71:A74"/>
    <mergeCell ref="B71:B74"/>
    <mergeCell ref="C71:C74"/>
    <mergeCell ref="D71:D74"/>
    <mergeCell ref="E71:E74"/>
    <mergeCell ref="F71:F74"/>
    <mergeCell ref="A75:A78"/>
    <mergeCell ref="B75:B78"/>
    <mergeCell ref="C75:C78"/>
    <mergeCell ref="D75:D78"/>
    <mergeCell ref="E75:E78"/>
    <mergeCell ref="F80:F83"/>
    <mergeCell ref="D63:D66"/>
    <mergeCell ref="E63:E66"/>
    <mergeCell ref="F63:F66"/>
    <mergeCell ref="J75:J78"/>
    <mergeCell ref="K75:K78"/>
    <mergeCell ref="G63:G66"/>
    <mergeCell ref="J63:J66"/>
    <mergeCell ref="K63:K66"/>
    <mergeCell ref="K37:K40"/>
    <mergeCell ref="K59:K62"/>
    <mergeCell ref="G67:G70"/>
    <mergeCell ref="J67:J70"/>
    <mergeCell ref="K67:K70"/>
    <mergeCell ref="A92:D92"/>
    <mergeCell ref="A37:A40"/>
    <mergeCell ref="B37:B40"/>
    <mergeCell ref="C37:C40"/>
    <mergeCell ref="D37:D40"/>
    <mergeCell ref="E37:E40"/>
    <mergeCell ref="A41:D41"/>
    <mergeCell ref="D46:D49"/>
    <mergeCell ref="C42:C45"/>
    <mergeCell ref="D42:D45"/>
    <mergeCell ref="F37:F40"/>
    <mergeCell ref="F75:F78"/>
    <mergeCell ref="G75:G78"/>
    <mergeCell ref="K33:K36"/>
    <mergeCell ref="G55:G58"/>
    <mergeCell ref="A33:A36"/>
    <mergeCell ref="B33:B36"/>
    <mergeCell ref="C33:C36"/>
    <mergeCell ref="D33:D36"/>
    <mergeCell ref="E33:E36"/>
    <mergeCell ref="F33:F36"/>
    <mergeCell ref="G33:G36"/>
    <mergeCell ref="G37:G40"/>
    <mergeCell ref="J101:J104"/>
    <mergeCell ref="E59:E62"/>
    <mergeCell ref="F59:F62"/>
    <mergeCell ref="G59:G62"/>
    <mergeCell ref="J59:J62"/>
    <mergeCell ref="G84:G87"/>
    <mergeCell ref="J84:J87"/>
    <mergeCell ref="J2:K2"/>
    <mergeCell ref="K101:K104"/>
    <mergeCell ref="K55:K58"/>
    <mergeCell ref="E55:E58"/>
    <mergeCell ref="F55:F58"/>
    <mergeCell ref="F101:F104"/>
    <mergeCell ref="G101:G104"/>
    <mergeCell ref="E46:E49"/>
    <mergeCell ref="A5:K5"/>
    <mergeCell ref="A7:A11"/>
    <mergeCell ref="A101:A104"/>
    <mergeCell ref="B101:B104"/>
    <mergeCell ref="C101:C104"/>
    <mergeCell ref="D101:D104"/>
    <mergeCell ref="A46:A49"/>
    <mergeCell ref="A29:A32"/>
    <mergeCell ref="A42:A45"/>
    <mergeCell ref="A55:A58"/>
    <mergeCell ref="B29:B32"/>
    <mergeCell ref="B42:B45"/>
    <mergeCell ref="A105:D105"/>
    <mergeCell ref="E101:E104"/>
    <mergeCell ref="A63:A66"/>
    <mergeCell ref="B63:B66"/>
    <mergeCell ref="C63:C66"/>
    <mergeCell ref="B55:B58"/>
    <mergeCell ref="C55:C58"/>
    <mergeCell ref="D55:D58"/>
    <mergeCell ref="A79:D79"/>
    <mergeCell ref="A59:A62"/>
    <mergeCell ref="C29:C32"/>
    <mergeCell ref="D29:D32"/>
    <mergeCell ref="A50:D50"/>
    <mergeCell ref="B46:B49"/>
    <mergeCell ref="C46:C49"/>
    <mergeCell ref="K13:K16"/>
    <mergeCell ref="A21:A24"/>
    <mergeCell ref="B21:B24"/>
    <mergeCell ref="C21:C24"/>
    <mergeCell ref="D21:D24"/>
    <mergeCell ref="A25:A28"/>
    <mergeCell ref="B13:B16"/>
    <mergeCell ref="C13:C16"/>
    <mergeCell ref="B25:B28"/>
    <mergeCell ref="C17:C20"/>
    <mergeCell ref="K29:K32"/>
    <mergeCell ref="A17:A20"/>
    <mergeCell ref="B17:B20"/>
    <mergeCell ref="A13:A16"/>
    <mergeCell ref="J29:J32"/>
    <mergeCell ref="B7:B11"/>
    <mergeCell ref="C7:C11"/>
    <mergeCell ref="K17:K20"/>
    <mergeCell ref="D17:D20"/>
    <mergeCell ref="J55:J58"/>
    <mergeCell ref="F46:F49"/>
    <mergeCell ref="G46:G49"/>
    <mergeCell ref="E29:E32"/>
    <mergeCell ref="J42:J45"/>
    <mergeCell ref="J46:J49"/>
    <mergeCell ref="F9:F11"/>
    <mergeCell ref="C25:C28"/>
    <mergeCell ref="F17:F20"/>
    <mergeCell ref="E21:E24"/>
    <mergeCell ref="D7:D11"/>
    <mergeCell ref="F13:F16"/>
    <mergeCell ref="D25:D28"/>
    <mergeCell ref="D13:D16"/>
    <mergeCell ref="E17:E20"/>
    <mergeCell ref="F21:F24"/>
    <mergeCell ref="J1:K1"/>
    <mergeCell ref="J25:J28"/>
    <mergeCell ref="G29:G32"/>
    <mergeCell ref="F8:J8"/>
    <mergeCell ref="E7:J7"/>
    <mergeCell ref="K7:K11"/>
    <mergeCell ref="E13:E16"/>
    <mergeCell ref="E8:E11"/>
    <mergeCell ref="J9:J11"/>
    <mergeCell ref="K21:K24"/>
    <mergeCell ref="H12:I12"/>
    <mergeCell ref="G9:G11"/>
    <mergeCell ref="H9:I11"/>
    <mergeCell ref="G17:G20"/>
    <mergeCell ref="J17:J20"/>
    <mergeCell ref="G21:G24"/>
    <mergeCell ref="J21:J24"/>
    <mergeCell ref="G13:G16"/>
    <mergeCell ref="J13:J16"/>
    <mergeCell ref="K25:K28"/>
    <mergeCell ref="E25:E28"/>
    <mergeCell ref="F25:F28"/>
    <mergeCell ref="G25:G28"/>
    <mergeCell ref="E42:E45"/>
    <mergeCell ref="F42:F45"/>
    <mergeCell ref="F29:F32"/>
    <mergeCell ref="G42:G45"/>
    <mergeCell ref="J33:J36"/>
    <mergeCell ref="J37:J40"/>
    <mergeCell ref="B59:B62"/>
    <mergeCell ref="C59:C62"/>
    <mergeCell ref="D59:D62"/>
    <mergeCell ref="A51:A54"/>
    <mergeCell ref="B51:B54"/>
    <mergeCell ref="C51:C54"/>
    <mergeCell ref="K84:K87"/>
    <mergeCell ref="A84:A87"/>
    <mergeCell ref="B84:B87"/>
    <mergeCell ref="C84:C87"/>
    <mergeCell ref="D84:D87"/>
    <mergeCell ref="E84:E87"/>
    <mergeCell ref="F84:F87"/>
    <mergeCell ref="G97:G100"/>
    <mergeCell ref="J97:J100"/>
    <mergeCell ref="K97:K100"/>
    <mergeCell ref="A97:A100"/>
    <mergeCell ref="B97:B100"/>
    <mergeCell ref="C97:C100"/>
    <mergeCell ref="E97:E100"/>
    <mergeCell ref="F97:F100"/>
    <mergeCell ref="G88:G91"/>
    <mergeCell ref="J88:J91"/>
    <mergeCell ref="K88:K91"/>
    <mergeCell ref="A88:A91"/>
    <mergeCell ref="B88:B91"/>
    <mergeCell ref="C88:C91"/>
    <mergeCell ref="D88:D91"/>
    <mergeCell ref="E88:E91"/>
    <mergeCell ref="F88:F91"/>
    <mergeCell ref="J3:K3"/>
    <mergeCell ref="J4:K4"/>
    <mergeCell ref="D51:D54"/>
    <mergeCell ref="E51:E54"/>
    <mergeCell ref="F51:F54"/>
    <mergeCell ref="G51:G54"/>
    <mergeCell ref="J51:J54"/>
    <mergeCell ref="K51:K54"/>
    <mergeCell ref="K46:K49"/>
    <mergeCell ref="K42:K45"/>
    <mergeCell ref="A67:A70"/>
    <mergeCell ref="B67:B70"/>
    <mergeCell ref="C67:C70"/>
    <mergeCell ref="D67:D70"/>
    <mergeCell ref="E67:E70"/>
    <mergeCell ref="F67:F70"/>
    <mergeCell ref="G93:G96"/>
    <mergeCell ref="J93:J96"/>
    <mergeCell ref="K93:K96"/>
    <mergeCell ref="A93:A96"/>
    <mergeCell ref="B93:B96"/>
    <mergeCell ref="C93:C96"/>
    <mergeCell ref="D93:D96"/>
    <mergeCell ref="E93:E96"/>
    <mergeCell ref="F93:F96"/>
  </mergeCells>
  <printOptions horizontalCentered="1"/>
  <pageMargins left="0.5511811023622047" right="0.35433070866141736" top="0.7874015748031497" bottom="0.1968503937007874" header="0.5118110236220472" footer="0.5118110236220472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wronau</cp:lastModifiedBy>
  <cp:lastPrinted>2009-12-28T09:23:36Z</cp:lastPrinted>
  <dcterms:created xsi:type="dcterms:W3CDTF">1998-12-09T13:02:10Z</dcterms:created>
  <dcterms:modified xsi:type="dcterms:W3CDTF">2009-12-28T09:23:38Z</dcterms:modified>
  <cp:category/>
  <cp:version/>
  <cp:contentType/>
  <cp:contentStatus/>
</cp:coreProperties>
</file>