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1"/>
  </bookViews>
  <sheets>
    <sheet name="doc1" sheetId="1" r:id="rId1"/>
    <sheet name="doc1 (2)" sheetId="2" r:id="rId2"/>
  </sheets>
  <definedNames/>
  <calcPr fullCalcOnLoad="1"/>
</workbook>
</file>

<file path=xl/sharedStrings.xml><?xml version="1.0" encoding="utf-8"?>
<sst xmlns="http://schemas.openxmlformats.org/spreadsheetml/2006/main" count="224" uniqueCount="108">
  <si>
    <t>Zarządu Powiatu Skarżyskiego</t>
  </si>
  <si>
    <t>Dział</t>
  </si>
  <si>
    <t>Rozdział</t>
  </si>
  <si>
    <t>Paragraf</t>
  </si>
  <si>
    <t>Treść</t>
  </si>
  <si>
    <t>Razem:</t>
  </si>
  <si>
    <t>WYDATKI BIEŻĄCE</t>
  </si>
  <si>
    <t>Zakup usług pozostałych</t>
  </si>
  <si>
    <t>4300</t>
  </si>
  <si>
    <t>4010</t>
  </si>
  <si>
    <t>Wynagrodzenia osobowe pracowników</t>
  </si>
  <si>
    <t>Składki na Fundusz Pracy</t>
  </si>
  <si>
    <t>4110</t>
  </si>
  <si>
    <t>Składki na ubezpieczenia społeczne</t>
  </si>
  <si>
    <t>4210</t>
  </si>
  <si>
    <t>Zakup materiałów i wyposażenia</t>
  </si>
  <si>
    <t>4700</t>
  </si>
  <si>
    <t xml:space="preserve">Szkolenia pracowników niebędących członkami korpusu służby cywilnej </t>
  </si>
  <si>
    <t>4120</t>
  </si>
  <si>
    <t>4260</t>
  </si>
  <si>
    <t>Zakup energii</t>
  </si>
  <si>
    <t>4270</t>
  </si>
  <si>
    <t>Zakup usług remontowych</t>
  </si>
  <si>
    <t>4440</t>
  </si>
  <si>
    <t>Odpisy na zakładowy fundusz świadczeń socjalnych</t>
  </si>
  <si>
    <t>4170</t>
  </si>
  <si>
    <t>Wynagrodzenia bezosobowe</t>
  </si>
  <si>
    <t>4410</t>
  </si>
  <si>
    <t>Podróże służbowe krajowe</t>
  </si>
  <si>
    <t>4430</t>
  </si>
  <si>
    <t>Różne opłaty i składki</t>
  </si>
  <si>
    <t>4610</t>
  </si>
  <si>
    <t>Koszty postępowania sądowego i prokuratorskiego</t>
  </si>
  <si>
    <t>Załącznik nr 1</t>
  </si>
  <si>
    <t>4350</t>
  </si>
  <si>
    <t>Zakup usług dostępu do sieci Internet</t>
  </si>
  <si>
    <t>750</t>
  </si>
  <si>
    <t>Administracja publiczna</t>
  </si>
  <si>
    <t>4590</t>
  </si>
  <si>
    <t>Kary i odszkodowania wypłacane na rzecz osób fizycznych</t>
  </si>
  <si>
    <t>852</t>
  </si>
  <si>
    <t>Pomoc społeczna</t>
  </si>
  <si>
    <t>85218</t>
  </si>
  <si>
    <t>Powiatowe centra pomocy rodzinie</t>
  </si>
  <si>
    <t>Zmniejszenie</t>
  </si>
  <si>
    <t>Zwiększenie</t>
  </si>
  <si>
    <t>600</t>
  </si>
  <si>
    <t>Transport i łączność</t>
  </si>
  <si>
    <t>60014</t>
  </si>
  <si>
    <t>Drogi publiczne powiatowe</t>
  </si>
  <si>
    <t>700</t>
  </si>
  <si>
    <t>Gospodarka mieszkaniowa</t>
  </si>
  <si>
    <t>70005</t>
  </si>
  <si>
    <t>Gospodarka gruntami i nieruchomościami</t>
  </si>
  <si>
    <t>75075</t>
  </si>
  <si>
    <t>Promocja jednostek samorządu terytorialnego</t>
  </si>
  <si>
    <t>85203</t>
  </si>
  <si>
    <t>Ośrodki wsparcia</t>
  </si>
  <si>
    <t>85220</t>
  </si>
  <si>
    <t>Jednostki specjalistycznego poradnictwa, mieszkania chronione i ośrodki interwencji kryzysowej</t>
  </si>
  <si>
    <t>z dnia 22 grudnia 2011r</t>
  </si>
  <si>
    <t>801</t>
  </si>
  <si>
    <t>Oświata i wychowanie</t>
  </si>
  <si>
    <t>80111</t>
  </si>
  <si>
    <t>Gimnazja specjalne</t>
  </si>
  <si>
    <t>4040</t>
  </si>
  <si>
    <t>Dodatkowe wynagrodzenie roczne</t>
  </si>
  <si>
    <t>4370</t>
  </si>
  <si>
    <t>Opłata z tytułu zakupu usług telekomunikacyjnych świadczonych w stacjonarnej publicznej sieci telefonicznej.</t>
  </si>
  <si>
    <t>854</t>
  </si>
  <si>
    <t>Edukacyjna opieka wychowawcza</t>
  </si>
  <si>
    <t>85421</t>
  </si>
  <si>
    <t>Młodzieżowe ośrodki socjoterapii</t>
  </si>
  <si>
    <t>4780</t>
  </si>
  <si>
    <t>Składki na Fundusz Emerytur Pomostowych</t>
  </si>
  <si>
    <t>do Uchwały Nr  69 / 158 / 2011</t>
  </si>
  <si>
    <t>75020</t>
  </si>
  <si>
    <t>Starostwa powiatowe</t>
  </si>
  <si>
    <t>757</t>
  </si>
  <si>
    <t>Obsługa długu publicznego</t>
  </si>
  <si>
    <t>75702</t>
  </si>
  <si>
    <t>Obsługa papierów wartościowych, kredytów i pożyczek jednostek samorządu terytorialnego</t>
  </si>
  <si>
    <t>8010</t>
  </si>
  <si>
    <t>Rozliczenia z bankami związane z obsługą długu publicznego</t>
  </si>
  <si>
    <t>75704</t>
  </si>
  <si>
    <t>Rozliczenia z tytułu poręczeń i gwarancji udzielonych przez Skarb Państwa lub jednostkę samorządu terytorialnego</t>
  </si>
  <si>
    <t>8020</t>
  </si>
  <si>
    <t>Wypłaty z tytułu gwarancji i poręczeń</t>
  </si>
  <si>
    <t>80102</t>
  </si>
  <si>
    <t>Szkoły podstawowe specjalne</t>
  </si>
  <si>
    <t>80105</t>
  </si>
  <si>
    <t>Przedszkola specjalne</t>
  </si>
  <si>
    <t>80121</t>
  </si>
  <si>
    <t>Licea ogólnokształcące specjalne</t>
  </si>
  <si>
    <t>80130</t>
  </si>
  <si>
    <t>Szkoły zawodowe</t>
  </si>
  <si>
    <t>4280</t>
  </si>
  <si>
    <t>Zakup usług zdrowotnych</t>
  </si>
  <si>
    <t>80134</t>
  </si>
  <si>
    <t>Szkoły zawodowe specjalne</t>
  </si>
  <si>
    <t>85403</t>
  </si>
  <si>
    <t>Specjalne ośrodki szkolno-wychowawcze</t>
  </si>
  <si>
    <t>4240</t>
  </si>
  <si>
    <t>Zakup pomocy naukowych, dydaktycznych i książek</t>
  </si>
  <si>
    <t>85410</t>
  </si>
  <si>
    <t>Internaty i bursy szkolne</t>
  </si>
  <si>
    <t>do Uchwały Nr  70 / 159 / 2011</t>
  </si>
  <si>
    <t>z dnia 27 grudnia 2011r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</si>
</sst>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0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9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Arial"/>
      <family val="2"/>
    </font>
    <font>
      <b/>
      <sz val="8.25"/>
      <color indexed="8"/>
      <name val="Arial"/>
      <family val="2"/>
    </font>
    <font>
      <sz val="8.25"/>
      <color indexed="8"/>
      <name val="Arial"/>
      <family val="2"/>
    </font>
    <font>
      <b/>
      <sz val="9"/>
      <color indexed="8"/>
      <name val="Arial"/>
      <family val="2"/>
    </font>
    <font>
      <sz val="8.25"/>
      <name val="Arial"/>
      <family val="2"/>
    </font>
    <font>
      <b/>
      <sz val="8.25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8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8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8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8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8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9" fillId="32" borderId="0" applyNumberFormat="0" applyBorder="0" applyAlignment="0" applyProtection="0"/>
  </cellStyleXfs>
  <cellXfs count="39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Font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left"/>
    </xf>
    <xf numFmtId="49" fontId="6" fillId="34" borderId="10" xfId="0" applyNumberFormat="1" applyFont="1" applyFill="1" applyBorder="1" applyAlignment="1" applyProtection="1">
      <alignment horizontal="center" vertical="center" wrapText="1"/>
      <protection locked="0"/>
    </xf>
    <xf numFmtId="3" fontId="1" fillId="0" borderId="0" xfId="0" applyNumberFormat="1" applyFont="1" applyFill="1" applyBorder="1" applyAlignment="1" applyProtection="1">
      <alignment horizontal="left"/>
      <protection locked="0"/>
    </xf>
    <xf numFmtId="49" fontId="7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35" borderId="10" xfId="0" applyNumberFormat="1" applyFont="1" applyFill="1" applyBorder="1" applyAlignment="1" applyProtection="1">
      <alignment horizontal="left" vertical="center" wrapText="1"/>
      <protection locked="0"/>
    </xf>
    <xf numFmtId="49" fontId="8" fillId="36" borderId="10" xfId="0" applyNumberFormat="1" applyFont="1" applyFill="1" applyBorder="1" applyAlignment="1" applyProtection="1">
      <alignment horizontal="left" vertical="center" wrapText="1"/>
      <protection locked="0"/>
    </xf>
    <xf numFmtId="49" fontId="8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2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2" fillId="36" borderId="10" xfId="0" applyNumberFormat="1" applyFont="1" applyFill="1" applyBorder="1" applyAlignment="1" applyProtection="1">
      <alignment horizontal="center" vertical="center" wrapText="1"/>
      <protection locked="0"/>
    </xf>
    <xf numFmtId="3" fontId="10" fillId="34" borderId="10" xfId="0" applyNumberFormat="1" applyFont="1" applyFill="1" applyBorder="1" applyAlignment="1" applyProtection="1">
      <alignment horizontal="right" vertical="center" wrapText="1"/>
      <protection locked="0"/>
    </xf>
    <xf numFmtId="3" fontId="11" fillId="35" borderId="10" xfId="0" applyNumberFormat="1" applyFont="1" applyFill="1" applyBorder="1" applyAlignment="1" applyProtection="1">
      <alignment horizontal="right" vertical="center" wrapText="1"/>
      <protection locked="0"/>
    </xf>
    <xf numFmtId="3" fontId="10" fillId="36" borderId="10" xfId="0" applyNumberFormat="1" applyFont="1" applyFill="1" applyBorder="1" applyAlignment="1" applyProtection="1">
      <alignment horizontal="right" vertical="center" wrapText="1"/>
      <protection locked="0"/>
    </xf>
    <xf numFmtId="3" fontId="9" fillId="34" borderId="12" xfId="0" applyNumberFormat="1" applyFont="1" applyFill="1" applyBorder="1" applyAlignment="1" applyProtection="1">
      <alignment horizontal="right" vertical="center" wrapText="1"/>
      <protection locked="0"/>
    </xf>
    <xf numFmtId="3" fontId="10" fillId="34" borderId="12" xfId="0" applyNumberFormat="1" applyFont="1" applyFill="1" applyBorder="1" applyAlignment="1" applyProtection="1">
      <alignment horizontal="right" vertical="center" wrapText="1"/>
      <protection locked="0"/>
    </xf>
    <xf numFmtId="49" fontId="7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35" borderId="10" xfId="0" applyNumberFormat="1" applyFont="1" applyFill="1" applyBorder="1" applyAlignment="1" applyProtection="1">
      <alignment horizontal="left" vertical="center" wrapText="1"/>
      <protection locked="0"/>
    </xf>
    <xf numFmtId="49" fontId="2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2" fillId="36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36" borderId="10" xfId="0" applyNumberFormat="1" applyFont="1" applyFill="1" applyBorder="1" applyAlignment="1" applyProtection="1">
      <alignment horizontal="left" vertical="center" wrapText="1"/>
      <protection locked="0"/>
    </xf>
    <xf numFmtId="49" fontId="8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34" borderId="10" xfId="0" applyNumberFormat="1" applyFont="1" applyFill="1" applyBorder="1" applyAlignment="1" applyProtection="1">
      <alignment horizontal="left" vertical="center" wrapText="1"/>
      <protection locked="0"/>
    </xf>
    <xf numFmtId="3" fontId="7" fillId="35" borderId="10" xfId="0" applyNumberFormat="1" applyFont="1" applyFill="1" applyBorder="1" applyAlignment="1" applyProtection="1">
      <alignment horizontal="right" vertical="center" wrapText="1"/>
      <protection locked="0"/>
    </xf>
    <xf numFmtId="3" fontId="8" fillId="36" borderId="10" xfId="0" applyNumberFormat="1" applyFont="1" applyFill="1" applyBorder="1" applyAlignment="1" applyProtection="1">
      <alignment horizontal="right" vertical="center" wrapText="1"/>
      <protection locked="0"/>
    </xf>
    <xf numFmtId="3" fontId="8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8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7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36" borderId="10" xfId="0" applyNumberFormat="1" applyFont="1" applyFill="1" applyBorder="1" applyAlignment="1" applyProtection="1">
      <alignment horizontal="center" vertical="center" wrapText="1"/>
      <protection locked="0"/>
    </xf>
    <xf numFmtId="49" fontId="9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5" fillId="34" borderId="0" xfId="0" applyNumberFormat="1" applyFont="1" applyFill="1" applyBorder="1" applyAlignment="1" applyProtection="1">
      <alignment horizontal="center" vertical="center" wrapText="1"/>
      <protection locked="0"/>
    </xf>
    <xf numFmtId="49" fontId="8" fillId="36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35" borderId="10" xfId="0" applyNumberFormat="1" applyFont="1" applyFill="1" applyBorder="1" applyAlignment="1" applyProtection="1">
      <alignment horizontal="center" vertical="center" wrapText="1"/>
      <protection locked="0"/>
    </xf>
  </cellXfs>
  <cellStyles count="4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Hyperlink" xfId="42"/>
    <cellStyle name="Komórka połączona" xfId="43"/>
    <cellStyle name="Komórka zaznaczona" xfId="44"/>
    <cellStyle name="Nagłówek 1" xfId="45"/>
    <cellStyle name="Nagłówek 2" xfId="46"/>
    <cellStyle name="Nagłówek 3" xfId="47"/>
    <cellStyle name="Nagłówek 4" xfId="48"/>
    <cellStyle name="Neutralne" xfId="49"/>
    <cellStyle name="Obliczenia" xfId="50"/>
    <cellStyle name="Followed Hyperlink" xfId="51"/>
    <cellStyle name="Suma" xfId="52"/>
    <cellStyle name="Tekst objaśnienia" xfId="53"/>
    <cellStyle name="Tekst ostrzeżenia" xfId="54"/>
    <cellStyle name="Tytuł" xfId="55"/>
    <cellStyle name="Uwaga" xfId="56"/>
    <cellStyle name="Złe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66"/>
  <sheetViews>
    <sheetView showGridLines="0" zoomScalePageLayoutView="0" workbookViewId="0" topLeftCell="A16">
      <selection activeCell="B27" sqref="B27:H31"/>
    </sheetView>
  </sheetViews>
  <sheetFormatPr defaultColWidth="9.33203125" defaultRowHeight="12.75"/>
  <cols>
    <col min="1" max="1" width="4.33203125" style="0" customWidth="1"/>
    <col min="2" max="2" width="6.5" style="0" customWidth="1"/>
    <col min="3" max="3" width="5.83203125" style="0" customWidth="1"/>
    <col min="4" max="4" width="9.5" style="0" customWidth="1"/>
    <col min="5" max="5" width="10.83203125" style="0" customWidth="1"/>
    <col min="6" max="6" width="34.5" style="0" customWidth="1"/>
    <col min="7" max="7" width="15.83203125" style="0" customWidth="1"/>
    <col min="8" max="8" width="15.16015625" style="0" customWidth="1"/>
  </cols>
  <sheetData>
    <row r="1" ht="12.75">
      <c r="G1" s="1" t="s">
        <v>33</v>
      </c>
    </row>
    <row r="2" ht="12.75">
      <c r="G2" s="2" t="s">
        <v>75</v>
      </c>
    </row>
    <row r="3" ht="12.75">
      <c r="G3" s="2" t="s">
        <v>0</v>
      </c>
    </row>
    <row r="4" ht="12.75">
      <c r="G4" s="3" t="s">
        <v>60</v>
      </c>
    </row>
    <row r="5" spans="2:8" ht="22.5" customHeight="1">
      <c r="B5" s="35" t="s">
        <v>6</v>
      </c>
      <c r="C5" s="35"/>
      <c r="D5" s="35"/>
      <c r="E5" s="35"/>
      <c r="F5" s="35"/>
      <c r="G5" s="35"/>
      <c r="H5" s="35"/>
    </row>
    <row r="6" spans="2:8" ht="18.75" customHeight="1">
      <c r="B6" s="4" t="s">
        <v>1</v>
      </c>
      <c r="C6" s="37" t="s">
        <v>2</v>
      </c>
      <c r="D6" s="37"/>
      <c r="E6" s="4" t="s">
        <v>3</v>
      </c>
      <c r="F6" s="4" t="s">
        <v>4</v>
      </c>
      <c r="G6" s="4" t="s">
        <v>44</v>
      </c>
      <c r="H6" s="4" t="s">
        <v>45</v>
      </c>
    </row>
    <row r="7" spans="2:8" ht="12.75">
      <c r="B7" s="6" t="s">
        <v>46</v>
      </c>
      <c r="C7" s="38"/>
      <c r="D7" s="38"/>
      <c r="E7" s="6"/>
      <c r="F7" s="7" t="s">
        <v>47</v>
      </c>
      <c r="G7" s="15">
        <f>SUM(G8)</f>
        <v>26000</v>
      </c>
      <c r="H7" s="15">
        <f>SUM(H8)</f>
        <v>26000</v>
      </c>
    </row>
    <row r="8" spans="2:8" ht="15">
      <c r="B8" s="12"/>
      <c r="C8" s="36" t="s">
        <v>48</v>
      </c>
      <c r="D8" s="36"/>
      <c r="E8" s="13"/>
      <c r="F8" s="8" t="s">
        <v>49</v>
      </c>
      <c r="G8" s="16">
        <f>SUM(G9:G10)</f>
        <v>26000</v>
      </c>
      <c r="H8" s="16">
        <f>SUM(H9:H10)</f>
        <v>26000</v>
      </c>
    </row>
    <row r="9" spans="2:8" ht="22.5">
      <c r="B9" s="9"/>
      <c r="C9" s="31"/>
      <c r="D9" s="31"/>
      <c r="E9" s="10" t="s">
        <v>9</v>
      </c>
      <c r="F9" s="11" t="s">
        <v>10</v>
      </c>
      <c r="G9" s="14"/>
      <c r="H9" s="14">
        <v>26000</v>
      </c>
    </row>
    <row r="10" spans="2:8" ht="22.5">
      <c r="B10" s="9"/>
      <c r="C10" s="31"/>
      <c r="D10" s="31"/>
      <c r="E10" s="10" t="s">
        <v>31</v>
      </c>
      <c r="F10" s="11" t="s">
        <v>32</v>
      </c>
      <c r="G10" s="14">
        <v>26000</v>
      </c>
      <c r="H10" s="14"/>
    </row>
    <row r="11" spans="2:8" ht="12.75">
      <c r="B11" s="6" t="s">
        <v>50</v>
      </c>
      <c r="C11" s="38"/>
      <c r="D11" s="38"/>
      <c r="E11" s="6"/>
      <c r="F11" s="7" t="s">
        <v>51</v>
      </c>
      <c r="G11" s="15">
        <f>SUM(G12)</f>
        <v>6552</v>
      </c>
      <c r="H11" s="15">
        <f>SUM(H12)</f>
        <v>6552</v>
      </c>
    </row>
    <row r="12" spans="2:8" ht="22.5">
      <c r="B12" s="12"/>
      <c r="C12" s="36" t="s">
        <v>52</v>
      </c>
      <c r="D12" s="36"/>
      <c r="E12" s="13"/>
      <c r="F12" s="8" t="s">
        <v>53</v>
      </c>
      <c r="G12" s="16">
        <f>SUM(G13:G14)</f>
        <v>6552</v>
      </c>
      <c r="H12" s="16">
        <f>SUM(H13:H14)</f>
        <v>6552</v>
      </c>
    </row>
    <row r="13" spans="2:8" ht="12.75">
      <c r="B13" s="9"/>
      <c r="C13" s="31"/>
      <c r="D13" s="31"/>
      <c r="E13" s="10" t="s">
        <v>8</v>
      </c>
      <c r="F13" s="11" t="s">
        <v>7</v>
      </c>
      <c r="G13" s="14">
        <v>6552</v>
      </c>
      <c r="H13" s="14"/>
    </row>
    <row r="14" spans="2:8" ht="22.5">
      <c r="B14" s="9"/>
      <c r="C14" s="31"/>
      <c r="D14" s="31"/>
      <c r="E14" s="10" t="s">
        <v>38</v>
      </c>
      <c r="F14" s="11" t="s">
        <v>39</v>
      </c>
      <c r="G14" s="14"/>
      <c r="H14" s="14">
        <v>6552</v>
      </c>
    </row>
    <row r="15" spans="2:8" ht="12.75">
      <c r="B15" s="6" t="s">
        <v>36</v>
      </c>
      <c r="C15" s="38"/>
      <c r="D15" s="38"/>
      <c r="E15" s="6"/>
      <c r="F15" s="7" t="s">
        <v>37</v>
      </c>
      <c r="G15" s="15">
        <f>SUM(G23,G16)</f>
        <v>77280</v>
      </c>
      <c r="H15" s="15">
        <f>SUM(H23,H16)</f>
        <v>77280</v>
      </c>
    </row>
    <row r="16" spans="2:8" ht="15">
      <c r="B16" s="12"/>
      <c r="C16" s="33" t="s">
        <v>76</v>
      </c>
      <c r="D16" s="33"/>
      <c r="E16" s="22"/>
      <c r="F16" s="23" t="s">
        <v>77</v>
      </c>
      <c r="G16" s="16">
        <f>SUM(G17:G22)</f>
        <v>72880</v>
      </c>
      <c r="H16" s="16">
        <f>SUM(H17:H22)</f>
        <v>72880</v>
      </c>
    </row>
    <row r="17" spans="2:8" ht="12.75">
      <c r="B17" s="9"/>
      <c r="C17" s="30"/>
      <c r="D17" s="30"/>
      <c r="E17" s="25" t="s">
        <v>25</v>
      </c>
      <c r="F17" s="26" t="s">
        <v>26</v>
      </c>
      <c r="G17" s="14">
        <v>17880</v>
      </c>
      <c r="H17" s="14"/>
    </row>
    <row r="18" spans="2:8" ht="12.75">
      <c r="B18" s="9"/>
      <c r="C18" s="30"/>
      <c r="D18" s="30"/>
      <c r="E18" s="25" t="s">
        <v>14</v>
      </c>
      <c r="F18" s="26" t="s">
        <v>15</v>
      </c>
      <c r="G18" s="14"/>
      <c r="H18" s="14">
        <v>42880</v>
      </c>
    </row>
    <row r="19" spans="2:8" ht="12.75">
      <c r="B19" s="9"/>
      <c r="C19" s="30"/>
      <c r="D19" s="30"/>
      <c r="E19" s="25" t="s">
        <v>19</v>
      </c>
      <c r="F19" s="26" t="s">
        <v>20</v>
      </c>
      <c r="G19" s="14">
        <v>30000</v>
      </c>
      <c r="H19" s="14"/>
    </row>
    <row r="20" spans="2:8" ht="12.75">
      <c r="B20" s="9"/>
      <c r="C20" s="30"/>
      <c r="D20" s="30"/>
      <c r="E20" s="25" t="s">
        <v>21</v>
      </c>
      <c r="F20" s="26" t="s">
        <v>22</v>
      </c>
      <c r="G20" s="14">
        <v>15000</v>
      </c>
      <c r="H20" s="14"/>
    </row>
    <row r="21" spans="2:8" ht="12.75">
      <c r="B21" s="9"/>
      <c r="C21" s="30"/>
      <c r="D21" s="30"/>
      <c r="E21" s="25" t="s">
        <v>8</v>
      </c>
      <c r="F21" s="26" t="s">
        <v>7</v>
      </c>
      <c r="G21" s="14"/>
      <c r="H21" s="14">
        <v>30000</v>
      </c>
    </row>
    <row r="22" spans="2:8" ht="45">
      <c r="B22" s="9"/>
      <c r="C22" s="30"/>
      <c r="D22" s="30"/>
      <c r="E22" s="25" t="s">
        <v>67</v>
      </c>
      <c r="F22" s="26" t="s">
        <v>68</v>
      </c>
      <c r="G22" s="14">
        <v>10000</v>
      </c>
      <c r="H22" s="14"/>
    </row>
    <row r="23" spans="2:8" ht="22.5">
      <c r="B23" s="12"/>
      <c r="C23" s="36" t="s">
        <v>54</v>
      </c>
      <c r="D23" s="36"/>
      <c r="E23" s="13"/>
      <c r="F23" s="8" t="s">
        <v>55</v>
      </c>
      <c r="G23" s="16">
        <f>SUM(G24:G26)</f>
        <v>4400</v>
      </c>
      <c r="H23" s="16">
        <f>SUM(H24:H26)</f>
        <v>4400</v>
      </c>
    </row>
    <row r="24" spans="2:8" ht="12.75">
      <c r="B24" s="9"/>
      <c r="C24" s="31"/>
      <c r="D24" s="31"/>
      <c r="E24" s="10" t="s">
        <v>25</v>
      </c>
      <c r="F24" s="11" t="s">
        <v>26</v>
      </c>
      <c r="G24" s="14">
        <v>1900</v>
      </c>
      <c r="H24" s="14"/>
    </row>
    <row r="25" spans="2:8" ht="12.75">
      <c r="B25" s="9"/>
      <c r="C25" s="31"/>
      <c r="D25" s="31"/>
      <c r="E25" s="10" t="s">
        <v>8</v>
      </c>
      <c r="F25" s="11" t="s">
        <v>7</v>
      </c>
      <c r="G25" s="14"/>
      <c r="H25" s="14">
        <v>4400</v>
      </c>
    </row>
    <row r="26" spans="2:8" ht="12.75">
      <c r="B26" s="9"/>
      <c r="C26" s="31"/>
      <c r="D26" s="31"/>
      <c r="E26" s="10" t="s">
        <v>29</v>
      </c>
      <c r="F26" s="11" t="s">
        <v>30</v>
      </c>
      <c r="G26" s="14">
        <v>2500</v>
      </c>
      <c r="H26" s="14"/>
    </row>
    <row r="27" spans="2:8" ht="12.75">
      <c r="B27" s="19" t="s">
        <v>78</v>
      </c>
      <c r="C27" s="32"/>
      <c r="D27" s="32"/>
      <c r="E27" s="19"/>
      <c r="F27" s="20" t="s">
        <v>79</v>
      </c>
      <c r="G27" s="15">
        <f>SUM(G28,G30)</f>
        <v>20000</v>
      </c>
      <c r="H27" s="15">
        <f>SUM(H28,H30)</f>
        <v>20000</v>
      </c>
    </row>
    <row r="28" spans="2:8" ht="33.75">
      <c r="B28" s="21"/>
      <c r="C28" s="33" t="s">
        <v>80</v>
      </c>
      <c r="D28" s="33"/>
      <c r="E28" s="22"/>
      <c r="F28" s="23" t="s">
        <v>81</v>
      </c>
      <c r="G28" s="16">
        <f>SUM(G29)</f>
        <v>0</v>
      </c>
      <c r="H28" s="16">
        <f>SUM(H29)</f>
        <v>20000</v>
      </c>
    </row>
    <row r="29" spans="2:8" ht="22.5">
      <c r="B29" s="24"/>
      <c r="C29" s="30"/>
      <c r="D29" s="30"/>
      <c r="E29" s="25" t="s">
        <v>82</v>
      </c>
      <c r="F29" s="26" t="s">
        <v>83</v>
      </c>
      <c r="G29" s="14"/>
      <c r="H29" s="14">
        <v>20000</v>
      </c>
    </row>
    <row r="30" spans="2:8" ht="45">
      <c r="B30" s="21"/>
      <c r="C30" s="33" t="s">
        <v>84</v>
      </c>
      <c r="D30" s="33"/>
      <c r="E30" s="22"/>
      <c r="F30" s="23" t="s">
        <v>85</v>
      </c>
      <c r="G30" s="16">
        <f>SUM(G31:G31)</f>
        <v>20000</v>
      </c>
      <c r="H30" s="16">
        <f>SUM(H31:H31)</f>
        <v>0</v>
      </c>
    </row>
    <row r="31" spans="2:8" ht="12.75">
      <c r="B31" s="24"/>
      <c r="C31" s="30"/>
      <c r="D31" s="30"/>
      <c r="E31" s="25" t="s">
        <v>86</v>
      </c>
      <c r="F31" s="26" t="s">
        <v>87</v>
      </c>
      <c r="G31" s="14">
        <v>20000</v>
      </c>
      <c r="H31" s="14"/>
    </row>
    <row r="32" spans="2:8" ht="12.75">
      <c r="B32" s="19" t="s">
        <v>61</v>
      </c>
      <c r="C32" s="32"/>
      <c r="D32" s="32"/>
      <c r="E32" s="19"/>
      <c r="F32" s="20" t="s">
        <v>62</v>
      </c>
      <c r="G32" s="15">
        <f>SUM(G33)</f>
        <v>5293</v>
      </c>
      <c r="H32" s="15">
        <f>SUM(H33)</f>
        <v>5293</v>
      </c>
    </row>
    <row r="33" spans="2:8" ht="15">
      <c r="B33" s="21"/>
      <c r="C33" s="33" t="s">
        <v>63</v>
      </c>
      <c r="D33" s="33"/>
      <c r="E33" s="22"/>
      <c r="F33" s="23" t="s">
        <v>64</v>
      </c>
      <c r="G33" s="16">
        <f>SUM(G34:G38)</f>
        <v>5293</v>
      </c>
      <c r="H33" s="16">
        <f>SUM(H34:H36)</f>
        <v>5293</v>
      </c>
    </row>
    <row r="34" spans="2:8" ht="22.5">
      <c r="B34" s="24"/>
      <c r="C34" s="30"/>
      <c r="D34" s="30"/>
      <c r="E34" s="25" t="s">
        <v>9</v>
      </c>
      <c r="F34" s="26" t="s">
        <v>10</v>
      </c>
      <c r="G34" s="14"/>
      <c r="H34" s="14">
        <v>5293</v>
      </c>
    </row>
    <row r="35" spans="2:8" ht="12.75">
      <c r="B35" s="24"/>
      <c r="C35" s="30"/>
      <c r="D35" s="30"/>
      <c r="E35" s="25" t="s">
        <v>65</v>
      </c>
      <c r="F35" s="26" t="s">
        <v>66</v>
      </c>
      <c r="G35" s="14">
        <v>1242</v>
      </c>
      <c r="H35" s="14"/>
    </row>
    <row r="36" spans="2:8" ht="12.75">
      <c r="B36" s="24"/>
      <c r="C36" s="30"/>
      <c r="D36" s="30"/>
      <c r="E36" s="25" t="s">
        <v>8</v>
      </c>
      <c r="F36" s="26" t="s">
        <v>7</v>
      </c>
      <c r="G36" s="14">
        <v>3000</v>
      </c>
      <c r="H36" s="14"/>
    </row>
    <row r="37" spans="2:8" ht="12.75">
      <c r="B37" s="24"/>
      <c r="C37" s="30"/>
      <c r="D37" s="30"/>
      <c r="E37" s="25" t="s">
        <v>34</v>
      </c>
      <c r="F37" s="26" t="s">
        <v>35</v>
      </c>
      <c r="G37" s="14">
        <v>388</v>
      </c>
      <c r="H37" s="14"/>
    </row>
    <row r="38" spans="2:8" ht="45">
      <c r="B38" s="24"/>
      <c r="C38" s="30"/>
      <c r="D38" s="30"/>
      <c r="E38" s="25" t="s">
        <v>67</v>
      </c>
      <c r="F38" s="26" t="s">
        <v>68</v>
      </c>
      <c r="G38" s="14">
        <v>663</v>
      </c>
      <c r="H38" s="14"/>
    </row>
    <row r="39" spans="2:8" ht="12.75">
      <c r="B39" s="6" t="s">
        <v>40</v>
      </c>
      <c r="C39" s="38"/>
      <c r="D39" s="38"/>
      <c r="E39" s="6"/>
      <c r="F39" s="7" t="s">
        <v>41</v>
      </c>
      <c r="G39" s="15">
        <f>SUM(G40,G53,G57)</f>
        <v>22205</v>
      </c>
      <c r="H39" s="15">
        <f>SUM(H40,H53,H57)</f>
        <v>22205</v>
      </c>
    </row>
    <row r="40" spans="2:8" ht="15">
      <c r="B40" s="12"/>
      <c r="C40" s="36" t="s">
        <v>56</v>
      </c>
      <c r="D40" s="36"/>
      <c r="E40" s="13"/>
      <c r="F40" s="8" t="s">
        <v>57</v>
      </c>
      <c r="G40" s="16">
        <f>SUM(G41:G52)</f>
        <v>7105</v>
      </c>
      <c r="H40" s="16">
        <f>SUM(H41:H52)</f>
        <v>7105</v>
      </c>
    </row>
    <row r="41" spans="2:8" ht="22.5">
      <c r="B41" s="9"/>
      <c r="C41" s="31"/>
      <c r="D41" s="31"/>
      <c r="E41" s="10" t="s">
        <v>9</v>
      </c>
      <c r="F41" s="11" t="s">
        <v>10</v>
      </c>
      <c r="G41" s="14">
        <v>2121</v>
      </c>
      <c r="H41" s="14"/>
    </row>
    <row r="42" spans="2:8" ht="12.75">
      <c r="B42" s="9"/>
      <c r="C42" s="31"/>
      <c r="D42" s="31"/>
      <c r="E42" s="10" t="s">
        <v>12</v>
      </c>
      <c r="F42" s="11" t="s">
        <v>13</v>
      </c>
      <c r="G42" s="14"/>
      <c r="H42" s="14">
        <v>842</v>
      </c>
    </row>
    <row r="43" spans="2:8" ht="12.75">
      <c r="B43" s="9"/>
      <c r="C43" s="31"/>
      <c r="D43" s="31"/>
      <c r="E43" s="10" t="s">
        <v>18</v>
      </c>
      <c r="F43" s="11" t="s">
        <v>11</v>
      </c>
      <c r="G43" s="14">
        <v>253</v>
      </c>
      <c r="H43" s="14"/>
    </row>
    <row r="44" spans="2:8" ht="12.75">
      <c r="B44" s="9"/>
      <c r="C44" s="31"/>
      <c r="D44" s="31"/>
      <c r="E44" s="10" t="s">
        <v>25</v>
      </c>
      <c r="F44" s="11" t="s">
        <v>26</v>
      </c>
      <c r="G44" s="14">
        <v>630</v>
      </c>
      <c r="H44" s="14"/>
    </row>
    <row r="45" spans="2:8" ht="12.75">
      <c r="B45" s="9"/>
      <c r="C45" s="31"/>
      <c r="D45" s="31"/>
      <c r="E45" s="10" t="s">
        <v>14</v>
      </c>
      <c r="F45" s="11" t="s">
        <v>15</v>
      </c>
      <c r="G45" s="14"/>
      <c r="H45" s="14">
        <v>5885</v>
      </c>
    </row>
    <row r="46" spans="2:8" ht="12.75">
      <c r="B46" s="9"/>
      <c r="C46" s="31"/>
      <c r="D46" s="31"/>
      <c r="E46" s="10" t="s">
        <v>19</v>
      </c>
      <c r="F46" s="11" t="s">
        <v>20</v>
      </c>
      <c r="G46" s="14">
        <v>717</v>
      </c>
      <c r="H46" s="14"/>
    </row>
    <row r="47" spans="2:8" ht="12.75">
      <c r="B47" s="9"/>
      <c r="C47" s="31"/>
      <c r="D47" s="31"/>
      <c r="E47" s="10" t="s">
        <v>21</v>
      </c>
      <c r="F47" s="11" t="s">
        <v>22</v>
      </c>
      <c r="G47" s="14">
        <v>2681</v>
      </c>
      <c r="H47" s="14"/>
    </row>
    <row r="48" spans="2:8" ht="12.75">
      <c r="B48" s="9"/>
      <c r="C48" s="31"/>
      <c r="D48" s="31"/>
      <c r="E48" s="10" t="s">
        <v>8</v>
      </c>
      <c r="F48" s="11" t="s">
        <v>7</v>
      </c>
      <c r="G48" s="14"/>
      <c r="H48" s="14">
        <v>78</v>
      </c>
    </row>
    <row r="49" spans="2:8" ht="12.75">
      <c r="B49" s="9"/>
      <c r="C49" s="31"/>
      <c r="D49" s="31"/>
      <c r="E49" s="10" t="s">
        <v>34</v>
      </c>
      <c r="F49" s="11" t="s">
        <v>35</v>
      </c>
      <c r="G49" s="14">
        <v>10</v>
      </c>
      <c r="H49" s="14"/>
    </row>
    <row r="50" spans="2:8" ht="12.75">
      <c r="B50" s="9"/>
      <c r="C50" s="31"/>
      <c r="D50" s="31"/>
      <c r="E50" s="10" t="s">
        <v>27</v>
      </c>
      <c r="F50" s="11" t="s">
        <v>28</v>
      </c>
      <c r="G50" s="14">
        <v>562</v>
      </c>
      <c r="H50" s="14"/>
    </row>
    <row r="51" spans="2:8" ht="22.5">
      <c r="B51" s="9"/>
      <c r="C51" s="31"/>
      <c r="D51" s="31"/>
      <c r="E51" s="10" t="s">
        <v>23</v>
      </c>
      <c r="F51" s="11" t="s">
        <v>24</v>
      </c>
      <c r="G51" s="14">
        <v>131</v>
      </c>
      <c r="H51" s="14"/>
    </row>
    <row r="52" spans="2:8" ht="22.5">
      <c r="B52" s="9"/>
      <c r="C52" s="31"/>
      <c r="D52" s="31"/>
      <c r="E52" s="10" t="s">
        <v>16</v>
      </c>
      <c r="F52" s="11" t="s">
        <v>17</v>
      </c>
      <c r="G52" s="14"/>
      <c r="H52" s="14">
        <v>300</v>
      </c>
    </row>
    <row r="53" spans="2:8" ht="15">
      <c r="B53" s="12"/>
      <c r="C53" s="36" t="s">
        <v>42</v>
      </c>
      <c r="D53" s="36"/>
      <c r="E53" s="13"/>
      <c r="F53" s="8" t="s">
        <v>43</v>
      </c>
      <c r="G53" s="16">
        <f>SUM(G54:G56)</f>
        <v>13700</v>
      </c>
      <c r="H53" s="16">
        <f>SUM(H54:H56)</f>
        <v>13700</v>
      </c>
    </row>
    <row r="54" spans="2:8" ht="12.75">
      <c r="B54" s="9"/>
      <c r="C54" s="31"/>
      <c r="D54" s="31"/>
      <c r="E54" s="10" t="s">
        <v>12</v>
      </c>
      <c r="F54" s="11" t="s">
        <v>13</v>
      </c>
      <c r="G54" s="14">
        <v>7700</v>
      </c>
      <c r="H54" s="14"/>
    </row>
    <row r="55" spans="2:8" ht="12.75">
      <c r="B55" s="9"/>
      <c r="C55" s="31"/>
      <c r="D55" s="31"/>
      <c r="E55" s="10" t="s">
        <v>18</v>
      </c>
      <c r="F55" s="11" t="s">
        <v>11</v>
      </c>
      <c r="G55" s="14">
        <v>6000</v>
      </c>
      <c r="H55" s="14"/>
    </row>
    <row r="56" spans="2:8" ht="12.75">
      <c r="B56" s="9"/>
      <c r="C56" s="31"/>
      <c r="D56" s="31"/>
      <c r="E56" s="10" t="s">
        <v>14</v>
      </c>
      <c r="F56" s="11" t="s">
        <v>15</v>
      </c>
      <c r="G56" s="14"/>
      <c r="H56" s="14">
        <v>13700</v>
      </c>
    </row>
    <row r="57" spans="2:10" ht="33.75">
      <c r="B57" s="12"/>
      <c r="C57" s="36" t="s">
        <v>58</v>
      </c>
      <c r="D57" s="36"/>
      <c r="E57" s="13"/>
      <c r="F57" s="8" t="s">
        <v>59</v>
      </c>
      <c r="G57" s="16">
        <f>SUM(G58:G60)</f>
        <v>1400</v>
      </c>
      <c r="H57" s="16">
        <f>SUM(H58:H60)</f>
        <v>1400</v>
      </c>
      <c r="J57" s="5"/>
    </row>
    <row r="58" spans="2:8" ht="12.75">
      <c r="B58" s="9"/>
      <c r="C58" s="31"/>
      <c r="D58" s="31"/>
      <c r="E58" s="10" t="s">
        <v>12</v>
      </c>
      <c r="F58" s="11" t="s">
        <v>13</v>
      </c>
      <c r="G58" s="14">
        <v>750</v>
      </c>
      <c r="H58" s="14"/>
    </row>
    <row r="59" spans="2:8" ht="12.75">
      <c r="B59" s="9"/>
      <c r="C59" s="31"/>
      <c r="D59" s="31"/>
      <c r="E59" s="10" t="s">
        <v>18</v>
      </c>
      <c r="F59" s="11" t="s">
        <v>11</v>
      </c>
      <c r="G59" s="14">
        <v>650</v>
      </c>
      <c r="H59" s="14"/>
    </row>
    <row r="60" spans="2:8" ht="12.75">
      <c r="B60" s="9"/>
      <c r="C60" s="31"/>
      <c r="D60" s="31"/>
      <c r="E60" s="10" t="s">
        <v>14</v>
      </c>
      <c r="F60" s="11" t="s">
        <v>15</v>
      </c>
      <c r="G60" s="14"/>
      <c r="H60" s="14">
        <v>1400</v>
      </c>
    </row>
    <row r="61" spans="2:8" ht="12.75">
      <c r="B61" s="19" t="s">
        <v>69</v>
      </c>
      <c r="C61" s="32"/>
      <c r="D61" s="32"/>
      <c r="E61" s="19"/>
      <c r="F61" s="20" t="s">
        <v>70</v>
      </c>
      <c r="G61" s="15">
        <f>SUM(G62)</f>
        <v>1069</v>
      </c>
      <c r="H61" s="15">
        <f>SUM(H62)</f>
        <v>1069</v>
      </c>
    </row>
    <row r="62" spans="2:8" ht="15">
      <c r="B62" s="21"/>
      <c r="C62" s="33" t="s">
        <v>71</v>
      </c>
      <c r="D62" s="33"/>
      <c r="E62" s="22"/>
      <c r="F62" s="23" t="s">
        <v>72</v>
      </c>
      <c r="G62" s="16">
        <f>SUM(G63:G65)</f>
        <v>1069</v>
      </c>
      <c r="H62" s="16">
        <f>SUM(H63:H65)</f>
        <v>1069</v>
      </c>
    </row>
    <row r="63" spans="2:8" ht="22.5">
      <c r="B63" s="24"/>
      <c r="C63" s="30"/>
      <c r="D63" s="30"/>
      <c r="E63" s="25" t="s">
        <v>9</v>
      </c>
      <c r="F63" s="26" t="s">
        <v>10</v>
      </c>
      <c r="G63" s="18"/>
      <c r="H63" s="18">
        <v>1069</v>
      </c>
    </row>
    <row r="64" spans="2:8" ht="12.75">
      <c r="B64" s="24"/>
      <c r="C64" s="30"/>
      <c r="D64" s="30"/>
      <c r="E64" s="25" t="s">
        <v>65</v>
      </c>
      <c r="F64" s="26" t="s">
        <v>66</v>
      </c>
      <c r="G64" s="18">
        <v>823</v>
      </c>
      <c r="H64" s="18"/>
    </row>
    <row r="65" spans="2:8" ht="22.5">
      <c r="B65" s="24"/>
      <c r="C65" s="30"/>
      <c r="D65" s="30"/>
      <c r="E65" s="25" t="s">
        <v>73</v>
      </c>
      <c r="F65" s="26" t="s">
        <v>74</v>
      </c>
      <c r="G65" s="18">
        <v>246</v>
      </c>
      <c r="H65" s="18"/>
    </row>
    <row r="66" spans="2:8" ht="12.75">
      <c r="B66" s="34" t="s">
        <v>5</v>
      </c>
      <c r="C66" s="34"/>
      <c r="D66" s="34"/>
      <c r="E66" s="34"/>
      <c r="F66" s="34"/>
      <c r="G66" s="17">
        <f>SUM(G39,G15,G11,G7,G61,G32,G27)</f>
        <v>158399</v>
      </c>
      <c r="H66" s="17">
        <f>SUM(H39,H15,H11,H7,H61,H32,H27)</f>
        <v>158399</v>
      </c>
    </row>
  </sheetData>
  <sheetProtection/>
  <mergeCells count="62">
    <mergeCell ref="C21:D21"/>
    <mergeCell ref="C22:D22"/>
    <mergeCell ref="C25:D25"/>
    <mergeCell ref="C27:D27"/>
    <mergeCell ref="C28:D28"/>
    <mergeCell ref="C29:D29"/>
    <mergeCell ref="C7:D7"/>
    <mergeCell ref="C8:D8"/>
    <mergeCell ref="C9:D9"/>
    <mergeCell ref="C10:D10"/>
    <mergeCell ref="C11:D11"/>
    <mergeCell ref="C12:D12"/>
    <mergeCell ref="C53:D53"/>
    <mergeCell ref="C26:D26"/>
    <mergeCell ref="C39:D39"/>
    <mergeCell ref="C40:D40"/>
    <mergeCell ref="C41:D41"/>
    <mergeCell ref="C45:D45"/>
    <mergeCell ref="C46:D46"/>
    <mergeCell ref="C47:D47"/>
    <mergeCell ref="C30:D30"/>
    <mergeCell ref="C31:D31"/>
    <mergeCell ref="C44:D44"/>
    <mergeCell ref="C38:D38"/>
    <mergeCell ref="C33:D33"/>
    <mergeCell ref="C34:D34"/>
    <mergeCell ref="C35:D35"/>
    <mergeCell ref="C16:D16"/>
    <mergeCell ref="C17:D17"/>
    <mergeCell ref="C18:D18"/>
    <mergeCell ref="C19:D19"/>
    <mergeCell ref="C20:D20"/>
    <mergeCell ref="C59:D59"/>
    <mergeCell ref="C55:D55"/>
    <mergeCell ref="C50:D50"/>
    <mergeCell ref="C51:D51"/>
    <mergeCell ref="C52:D52"/>
    <mergeCell ref="C13:D13"/>
    <mergeCell ref="C14:D14"/>
    <mergeCell ref="C15:D15"/>
    <mergeCell ref="C23:D23"/>
    <mergeCell ref="C24:D24"/>
    <mergeCell ref="B66:F66"/>
    <mergeCell ref="B5:H5"/>
    <mergeCell ref="C56:D56"/>
    <mergeCell ref="C57:D57"/>
    <mergeCell ref="C58:D58"/>
    <mergeCell ref="C6:D6"/>
    <mergeCell ref="C49:D49"/>
    <mergeCell ref="C42:D42"/>
    <mergeCell ref="C43:D43"/>
    <mergeCell ref="C32:D32"/>
    <mergeCell ref="C65:D65"/>
    <mergeCell ref="C54:D54"/>
    <mergeCell ref="C60:D60"/>
    <mergeCell ref="C36:D36"/>
    <mergeCell ref="C37:D37"/>
    <mergeCell ref="C61:D61"/>
    <mergeCell ref="C62:D62"/>
    <mergeCell ref="C63:D63"/>
    <mergeCell ref="C64:D64"/>
    <mergeCell ref="C48:D48"/>
  </mergeCells>
  <printOptions/>
  <pageMargins left="0.7874015748031497" right="0.3937007874015748" top="0.5905511811023622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48"/>
  <sheetViews>
    <sheetView showGridLines="0" tabSelected="1" zoomScalePageLayoutView="0" workbookViewId="0" topLeftCell="A1">
      <selection activeCell="K5" sqref="K5"/>
    </sheetView>
  </sheetViews>
  <sheetFormatPr defaultColWidth="9.33203125" defaultRowHeight="12.75"/>
  <cols>
    <col min="1" max="1" width="4.33203125" style="0" customWidth="1"/>
    <col min="2" max="2" width="6.5" style="0" customWidth="1"/>
    <col min="3" max="3" width="5.83203125" style="0" customWidth="1"/>
    <col min="4" max="4" width="9.5" style="0" customWidth="1"/>
    <col min="5" max="5" width="10.83203125" style="0" customWidth="1"/>
    <col min="6" max="6" width="34.5" style="0" customWidth="1"/>
    <col min="7" max="7" width="15.83203125" style="0" customWidth="1"/>
    <col min="8" max="8" width="15.16015625" style="0" customWidth="1"/>
  </cols>
  <sheetData>
    <row r="1" ht="12.75">
      <c r="G1" s="1" t="s">
        <v>33</v>
      </c>
    </row>
    <row r="2" ht="12.75">
      <c r="G2" s="2" t="s">
        <v>106</v>
      </c>
    </row>
    <row r="3" ht="12.75">
      <c r="G3" s="2" t="s">
        <v>0</v>
      </c>
    </row>
    <row r="4" ht="12.75">
      <c r="G4" s="3" t="s">
        <v>107</v>
      </c>
    </row>
    <row r="5" spans="2:8" ht="22.5" customHeight="1">
      <c r="B5" s="35" t="s">
        <v>6</v>
      </c>
      <c r="C5" s="35"/>
      <c r="D5" s="35"/>
      <c r="E5" s="35"/>
      <c r="F5" s="35"/>
      <c r="G5" s="35"/>
      <c r="H5" s="35"/>
    </row>
    <row r="6" spans="2:8" ht="18.75" customHeight="1">
      <c r="B6" s="4" t="s">
        <v>1</v>
      </c>
      <c r="C6" s="37" t="s">
        <v>2</v>
      </c>
      <c r="D6" s="37"/>
      <c r="E6" s="4" t="s">
        <v>3</v>
      </c>
      <c r="F6" s="4" t="s">
        <v>4</v>
      </c>
      <c r="G6" s="4" t="s">
        <v>44</v>
      </c>
      <c r="H6" s="4" t="s">
        <v>45</v>
      </c>
    </row>
    <row r="7" spans="2:8" ht="12.75">
      <c r="B7" s="6" t="s">
        <v>61</v>
      </c>
      <c r="C7" s="38"/>
      <c r="D7" s="38"/>
      <c r="E7" s="6"/>
      <c r="F7" s="7" t="s">
        <v>62</v>
      </c>
      <c r="G7" s="27">
        <f>SUM(G8,G14,G20,G24,G28,G32)</f>
        <v>29400</v>
      </c>
      <c r="H7" s="27">
        <f>SUM(H8,H14,H20,H24,H28,H32)</f>
        <v>29400</v>
      </c>
    </row>
    <row r="8" spans="2:8" ht="15">
      <c r="B8" s="12"/>
      <c r="C8" s="36" t="s">
        <v>88</v>
      </c>
      <c r="D8" s="36"/>
      <c r="E8" s="13"/>
      <c r="F8" s="8" t="s">
        <v>89</v>
      </c>
      <c r="G8" s="28">
        <f>SUM(G9:G13)</f>
        <v>290</v>
      </c>
      <c r="H8" s="28">
        <f>SUM(H9:H13)</f>
        <v>9519</v>
      </c>
    </row>
    <row r="9" spans="2:8" ht="22.5">
      <c r="B9" s="9"/>
      <c r="C9" s="31"/>
      <c r="D9" s="31"/>
      <c r="E9" s="10" t="s">
        <v>9</v>
      </c>
      <c r="F9" s="11" t="s">
        <v>10</v>
      </c>
      <c r="G9" s="29"/>
      <c r="H9" s="29">
        <v>9343</v>
      </c>
    </row>
    <row r="10" spans="2:8" ht="12.75">
      <c r="B10" s="9"/>
      <c r="C10" s="31"/>
      <c r="D10" s="31"/>
      <c r="E10" s="10" t="s">
        <v>12</v>
      </c>
      <c r="F10" s="11" t="s">
        <v>13</v>
      </c>
      <c r="G10" s="29">
        <v>219</v>
      </c>
      <c r="H10" s="29"/>
    </row>
    <row r="11" spans="2:8" ht="12.75">
      <c r="B11" s="9"/>
      <c r="C11" s="31"/>
      <c r="D11" s="31"/>
      <c r="E11" s="10" t="s">
        <v>18</v>
      </c>
      <c r="F11" s="11" t="s">
        <v>11</v>
      </c>
      <c r="G11" s="29"/>
      <c r="H11" s="29">
        <v>105</v>
      </c>
    </row>
    <row r="12" spans="2:8" ht="12.75">
      <c r="B12" s="9"/>
      <c r="C12" s="31"/>
      <c r="D12" s="31"/>
      <c r="E12" s="10" t="s">
        <v>19</v>
      </c>
      <c r="F12" s="11" t="s">
        <v>20</v>
      </c>
      <c r="G12" s="29">
        <v>71</v>
      </c>
      <c r="H12" s="29"/>
    </row>
    <row r="13" spans="2:8" ht="12.75">
      <c r="B13" s="9"/>
      <c r="C13" s="31"/>
      <c r="D13" s="31"/>
      <c r="E13" s="10" t="s">
        <v>8</v>
      </c>
      <c r="F13" s="11" t="s">
        <v>7</v>
      </c>
      <c r="G13" s="29"/>
      <c r="H13" s="29">
        <v>71</v>
      </c>
    </row>
    <row r="14" spans="2:8" ht="15">
      <c r="B14" s="12"/>
      <c r="C14" s="36" t="s">
        <v>90</v>
      </c>
      <c r="D14" s="36"/>
      <c r="E14" s="13"/>
      <c r="F14" s="8" t="s">
        <v>91</v>
      </c>
      <c r="G14" s="28">
        <f>SUM(G15:G19)</f>
        <v>8333</v>
      </c>
      <c r="H14" s="28">
        <f>SUM(H15:H19)</f>
        <v>17185</v>
      </c>
    </row>
    <row r="15" spans="2:8" ht="22.5">
      <c r="B15" s="9"/>
      <c r="C15" s="31"/>
      <c r="D15" s="31"/>
      <c r="E15" s="10" t="s">
        <v>9</v>
      </c>
      <c r="F15" s="11" t="s">
        <v>10</v>
      </c>
      <c r="G15" s="29">
        <v>4602</v>
      </c>
      <c r="H15" s="29"/>
    </row>
    <row r="16" spans="2:8" ht="12.75">
      <c r="B16" s="9"/>
      <c r="C16" s="31"/>
      <c r="D16" s="31"/>
      <c r="E16" s="10" t="s">
        <v>12</v>
      </c>
      <c r="F16" s="11" t="s">
        <v>13</v>
      </c>
      <c r="G16" s="29"/>
      <c r="H16" s="29">
        <v>450</v>
      </c>
    </row>
    <row r="17" spans="2:8" ht="12.75">
      <c r="B17" s="9"/>
      <c r="C17" s="31"/>
      <c r="D17" s="31"/>
      <c r="E17" s="10" t="s">
        <v>18</v>
      </c>
      <c r="F17" s="11" t="s">
        <v>11</v>
      </c>
      <c r="G17" s="29"/>
      <c r="H17" s="29">
        <v>41</v>
      </c>
    </row>
    <row r="18" spans="2:8" ht="12.75">
      <c r="B18" s="9"/>
      <c r="C18" s="31"/>
      <c r="D18" s="31"/>
      <c r="E18" s="10" t="s">
        <v>21</v>
      </c>
      <c r="F18" s="11" t="s">
        <v>22</v>
      </c>
      <c r="G18" s="29">
        <v>3731</v>
      </c>
      <c r="H18" s="29"/>
    </row>
    <row r="19" spans="2:8" ht="12.75">
      <c r="B19" s="9"/>
      <c r="C19" s="31"/>
      <c r="D19" s="31"/>
      <c r="E19" s="10" t="s">
        <v>8</v>
      </c>
      <c r="F19" s="11" t="s">
        <v>7</v>
      </c>
      <c r="G19" s="29"/>
      <c r="H19" s="29">
        <v>16694</v>
      </c>
    </row>
    <row r="20" spans="2:8" ht="15">
      <c r="B20" s="12"/>
      <c r="C20" s="36" t="s">
        <v>63</v>
      </c>
      <c r="D20" s="36"/>
      <c r="E20" s="13"/>
      <c r="F20" s="8" t="s">
        <v>64</v>
      </c>
      <c r="G20" s="28">
        <f>SUM(G21:G23)</f>
        <v>10300</v>
      </c>
      <c r="H20" s="28">
        <f>SUM(H21:H23)</f>
        <v>0</v>
      </c>
    </row>
    <row r="21" spans="2:8" ht="22.5">
      <c r="B21" s="9"/>
      <c r="C21" s="31"/>
      <c r="D21" s="31"/>
      <c r="E21" s="10" t="s">
        <v>9</v>
      </c>
      <c r="F21" s="11" t="s">
        <v>10</v>
      </c>
      <c r="G21" s="29">
        <v>9641</v>
      </c>
      <c r="H21" s="29"/>
    </row>
    <row r="22" spans="2:8" ht="12.75">
      <c r="B22" s="9"/>
      <c r="C22" s="31"/>
      <c r="D22" s="31"/>
      <c r="E22" s="10" t="s">
        <v>12</v>
      </c>
      <c r="F22" s="11" t="s">
        <v>13</v>
      </c>
      <c r="G22" s="29">
        <v>551</v>
      </c>
      <c r="H22" s="29"/>
    </row>
    <row r="23" spans="2:8" ht="12.75">
      <c r="B23" s="9"/>
      <c r="C23" s="31"/>
      <c r="D23" s="31"/>
      <c r="E23" s="10" t="s">
        <v>18</v>
      </c>
      <c r="F23" s="11" t="s">
        <v>11</v>
      </c>
      <c r="G23" s="29">
        <v>108</v>
      </c>
      <c r="H23" s="29"/>
    </row>
    <row r="24" spans="2:8" ht="15">
      <c r="B24" s="12"/>
      <c r="C24" s="36" t="s">
        <v>92</v>
      </c>
      <c r="D24" s="36"/>
      <c r="E24" s="13"/>
      <c r="F24" s="8" t="s">
        <v>93</v>
      </c>
      <c r="G24" s="28">
        <f>SUM(G25:G27)</f>
        <v>7275</v>
      </c>
      <c r="H24" s="28">
        <f>SUM(H25:H27)</f>
        <v>227</v>
      </c>
    </row>
    <row r="25" spans="2:8" ht="22.5">
      <c r="B25" s="9"/>
      <c r="C25" s="31"/>
      <c r="D25" s="31"/>
      <c r="E25" s="10" t="s">
        <v>9</v>
      </c>
      <c r="F25" s="11" t="s">
        <v>10</v>
      </c>
      <c r="G25" s="29">
        <v>7275</v>
      </c>
      <c r="H25" s="29"/>
    </row>
    <row r="26" spans="2:8" ht="12.75">
      <c r="B26" s="9"/>
      <c r="C26" s="31"/>
      <c r="D26" s="31"/>
      <c r="E26" s="10" t="s">
        <v>12</v>
      </c>
      <c r="F26" s="11" t="s">
        <v>13</v>
      </c>
      <c r="G26" s="29"/>
      <c r="H26" s="29">
        <v>222</v>
      </c>
    </row>
    <row r="27" spans="2:8" ht="12.75">
      <c r="B27" s="9"/>
      <c r="C27" s="31"/>
      <c r="D27" s="31"/>
      <c r="E27" s="10" t="s">
        <v>18</v>
      </c>
      <c r="F27" s="11" t="s">
        <v>11</v>
      </c>
      <c r="G27" s="29"/>
      <c r="H27" s="29">
        <v>5</v>
      </c>
    </row>
    <row r="28" spans="2:8" ht="15">
      <c r="B28" s="12"/>
      <c r="C28" s="36" t="s">
        <v>94</v>
      </c>
      <c r="D28" s="36"/>
      <c r="E28" s="13"/>
      <c r="F28" s="8" t="s">
        <v>95</v>
      </c>
      <c r="G28" s="28">
        <f>SUM(G29:G31)</f>
        <v>1700</v>
      </c>
      <c r="H28" s="28">
        <f>SUM(H29:H31)</f>
        <v>1700</v>
      </c>
    </row>
    <row r="29" spans="2:8" ht="12.75">
      <c r="B29" s="9"/>
      <c r="C29" s="31"/>
      <c r="D29" s="31"/>
      <c r="E29" s="10" t="s">
        <v>14</v>
      </c>
      <c r="F29" s="11" t="s">
        <v>15</v>
      </c>
      <c r="G29" s="29"/>
      <c r="H29" s="29">
        <v>1680</v>
      </c>
    </row>
    <row r="30" spans="2:8" ht="12.75">
      <c r="B30" s="9"/>
      <c r="C30" s="31"/>
      <c r="D30" s="31"/>
      <c r="E30" s="10" t="s">
        <v>19</v>
      </c>
      <c r="F30" s="11" t="s">
        <v>20</v>
      </c>
      <c r="G30" s="29">
        <v>1700</v>
      </c>
      <c r="H30" s="29"/>
    </row>
    <row r="31" spans="2:8" ht="12.75">
      <c r="B31" s="9"/>
      <c r="C31" s="31"/>
      <c r="D31" s="31"/>
      <c r="E31" s="10" t="s">
        <v>96</v>
      </c>
      <c r="F31" s="11" t="s">
        <v>97</v>
      </c>
      <c r="G31" s="29"/>
      <c r="H31" s="29">
        <v>20</v>
      </c>
    </row>
    <row r="32" spans="2:8" ht="15">
      <c r="B32" s="12"/>
      <c r="C32" s="36" t="s">
        <v>98</v>
      </c>
      <c r="D32" s="36"/>
      <c r="E32" s="13"/>
      <c r="F32" s="8" t="s">
        <v>99</v>
      </c>
      <c r="G32" s="28">
        <f>SUM(G33:G35)</f>
        <v>1502</v>
      </c>
      <c r="H32" s="28">
        <f>SUM(H33:H35)</f>
        <v>769</v>
      </c>
    </row>
    <row r="33" spans="2:8" ht="22.5">
      <c r="B33" s="9"/>
      <c r="C33" s="31"/>
      <c r="D33" s="31"/>
      <c r="E33" s="10" t="s">
        <v>9</v>
      </c>
      <c r="F33" s="11" t="s">
        <v>10</v>
      </c>
      <c r="G33" s="29"/>
      <c r="H33" s="29">
        <v>769</v>
      </c>
    </row>
    <row r="34" spans="2:8" ht="12.75">
      <c r="B34" s="9"/>
      <c r="C34" s="31"/>
      <c r="D34" s="31"/>
      <c r="E34" s="10" t="s">
        <v>12</v>
      </c>
      <c r="F34" s="11" t="s">
        <v>13</v>
      </c>
      <c r="G34" s="29">
        <v>1073</v>
      </c>
      <c r="H34" s="29"/>
    </row>
    <row r="35" spans="2:8" ht="12.75">
      <c r="B35" s="9"/>
      <c r="C35" s="31"/>
      <c r="D35" s="31"/>
      <c r="E35" s="10" t="s">
        <v>18</v>
      </c>
      <c r="F35" s="11" t="s">
        <v>11</v>
      </c>
      <c r="G35" s="29">
        <v>429</v>
      </c>
      <c r="H35" s="29"/>
    </row>
    <row r="36" spans="2:8" ht="12.75">
      <c r="B36" s="6" t="s">
        <v>69</v>
      </c>
      <c r="C36" s="38"/>
      <c r="D36" s="38"/>
      <c r="E36" s="6"/>
      <c r="F36" s="7" t="s">
        <v>70</v>
      </c>
      <c r="G36" s="27">
        <f>SUM(G37,G44)</f>
        <v>14632</v>
      </c>
      <c r="H36" s="27">
        <f>SUM(H37,H44)</f>
        <v>14632</v>
      </c>
    </row>
    <row r="37" spans="2:8" ht="22.5">
      <c r="B37" s="12"/>
      <c r="C37" s="36" t="s">
        <v>100</v>
      </c>
      <c r="D37" s="36"/>
      <c r="E37" s="13"/>
      <c r="F37" s="8" t="s">
        <v>101</v>
      </c>
      <c r="G37" s="28">
        <f>SUM(G38:G43)</f>
        <v>13581</v>
      </c>
      <c r="H37" s="28">
        <f>SUM(H38:H43)</f>
        <v>14632</v>
      </c>
    </row>
    <row r="38" spans="2:8" ht="22.5">
      <c r="B38" s="9"/>
      <c r="C38" s="31"/>
      <c r="D38" s="31"/>
      <c r="E38" s="10" t="s">
        <v>9</v>
      </c>
      <c r="F38" s="11" t="s">
        <v>10</v>
      </c>
      <c r="G38" s="29">
        <v>13283</v>
      </c>
      <c r="H38" s="29"/>
    </row>
    <row r="39" spans="2:8" ht="12.75">
      <c r="B39" s="9"/>
      <c r="C39" s="31"/>
      <c r="D39" s="31"/>
      <c r="E39" s="10" t="s">
        <v>12</v>
      </c>
      <c r="F39" s="11" t="s">
        <v>13</v>
      </c>
      <c r="G39" s="29"/>
      <c r="H39" s="29">
        <v>44</v>
      </c>
    </row>
    <row r="40" spans="2:8" ht="12.75">
      <c r="B40" s="9"/>
      <c r="C40" s="31"/>
      <c r="D40" s="31"/>
      <c r="E40" s="10" t="s">
        <v>18</v>
      </c>
      <c r="F40" s="11" t="s">
        <v>11</v>
      </c>
      <c r="G40" s="29">
        <v>12</v>
      </c>
      <c r="H40" s="29"/>
    </row>
    <row r="41" spans="2:8" ht="22.5">
      <c r="B41" s="9"/>
      <c r="C41" s="31"/>
      <c r="D41" s="31"/>
      <c r="E41" s="10" t="s">
        <v>102</v>
      </c>
      <c r="F41" s="11" t="s">
        <v>103</v>
      </c>
      <c r="G41" s="29"/>
      <c r="H41" s="29">
        <v>286</v>
      </c>
    </row>
    <row r="42" spans="2:8" ht="12.75">
      <c r="B42" s="9"/>
      <c r="C42" s="31"/>
      <c r="D42" s="31"/>
      <c r="E42" s="10" t="s">
        <v>8</v>
      </c>
      <c r="F42" s="11" t="s">
        <v>7</v>
      </c>
      <c r="G42" s="29"/>
      <c r="H42" s="29">
        <v>14302</v>
      </c>
    </row>
    <row r="43" spans="2:8" ht="22.5">
      <c r="B43" s="9"/>
      <c r="C43" s="31"/>
      <c r="D43" s="31"/>
      <c r="E43" s="10" t="s">
        <v>16</v>
      </c>
      <c r="F43" s="11" t="s">
        <v>17</v>
      </c>
      <c r="G43" s="29">
        <v>286</v>
      </c>
      <c r="H43" s="29"/>
    </row>
    <row r="44" spans="2:8" ht="15">
      <c r="B44" s="12"/>
      <c r="C44" s="36" t="s">
        <v>104</v>
      </c>
      <c r="D44" s="36"/>
      <c r="E44" s="13"/>
      <c r="F44" s="8" t="s">
        <v>105</v>
      </c>
      <c r="G44" s="28">
        <f>SUM(G45:G47)</f>
        <v>1051</v>
      </c>
      <c r="H44" s="28">
        <f>SUM(H45:H47)</f>
        <v>0</v>
      </c>
    </row>
    <row r="45" spans="2:8" ht="22.5">
      <c r="B45" s="9"/>
      <c r="C45" s="31"/>
      <c r="D45" s="31"/>
      <c r="E45" s="10" t="s">
        <v>9</v>
      </c>
      <c r="F45" s="11" t="s">
        <v>10</v>
      </c>
      <c r="G45" s="29">
        <v>787</v>
      </c>
      <c r="H45" s="29"/>
    </row>
    <row r="46" spans="2:8" ht="12.75">
      <c r="B46" s="9"/>
      <c r="C46" s="31"/>
      <c r="D46" s="31"/>
      <c r="E46" s="10" t="s">
        <v>12</v>
      </c>
      <c r="F46" s="11" t="s">
        <v>13</v>
      </c>
      <c r="G46" s="29">
        <v>225</v>
      </c>
      <c r="H46" s="29"/>
    </row>
    <row r="47" spans="2:8" ht="12.75">
      <c r="B47" s="9"/>
      <c r="C47" s="31"/>
      <c r="D47" s="31"/>
      <c r="E47" s="10" t="s">
        <v>18</v>
      </c>
      <c r="F47" s="11" t="s">
        <v>11</v>
      </c>
      <c r="G47" s="29">
        <v>39</v>
      </c>
      <c r="H47" s="29"/>
    </row>
    <row r="48" spans="2:8" ht="12.75">
      <c r="B48" s="34" t="s">
        <v>5</v>
      </c>
      <c r="C48" s="34"/>
      <c r="D48" s="34"/>
      <c r="E48" s="34"/>
      <c r="F48" s="34"/>
      <c r="G48" s="17">
        <f>SUM(G36,G7)</f>
        <v>44032</v>
      </c>
      <c r="H48" s="17">
        <f>SUM(H36,H7)</f>
        <v>44032</v>
      </c>
    </row>
  </sheetData>
  <sheetProtection/>
  <mergeCells count="44">
    <mergeCell ref="C39:D39"/>
    <mergeCell ref="C40:D40"/>
    <mergeCell ref="C47:D47"/>
    <mergeCell ref="B48:F48"/>
    <mergeCell ref="C41:D41"/>
    <mergeCell ref="C42:D42"/>
    <mergeCell ref="C43:D43"/>
    <mergeCell ref="C44:D44"/>
    <mergeCell ref="C45:D45"/>
    <mergeCell ref="C46:D46"/>
    <mergeCell ref="C33:D33"/>
    <mergeCell ref="C34:D34"/>
    <mergeCell ref="C35:D35"/>
    <mergeCell ref="C36:D36"/>
    <mergeCell ref="C37:D37"/>
    <mergeCell ref="C38:D38"/>
    <mergeCell ref="C27:D27"/>
    <mergeCell ref="C28:D28"/>
    <mergeCell ref="C29:D29"/>
    <mergeCell ref="C30:D30"/>
    <mergeCell ref="C31:D31"/>
    <mergeCell ref="C32:D32"/>
    <mergeCell ref="C21:D21"/>
    <mergeCell ref="C22:D22"/>
    <mergeCell ref="C23:D23"/>
    <mergeCell ref="C24:D24"/>
    <mergeCell ref="C25:D25"/>
    <mergeCell ref="C26:D26"/>
    <mergeCell ref="C11:D11"/>
    <mergeCell ref="C7:D7"/>
    <mergeCell ref="C16:D16"/>
    <mergeCell ref="C17:D17"/>
    <mergeCell ref="C19:D19"/>
    <mergeCell ref="C20:D20"/>
    <mergeCell ref="C8:D8"/>
    <mergeCell ref="C18:D18"/>
    <mergeCell ref="B5:H5"/>
    <mergeCell ref="C6:D6"/>
    <mergeCell ref="C12:D12"/>
    <mergeCell ref="C13:D13"/>
    <mergeCell ref="C14:D14"/>
    <mergeCell ref="C15:D15"/>
    <mergeCell ref="C9:D9"/>
    <mergeCell ref="C10:D10"/>
  </mergeCells>
  <printOptions/>
  <pageMargins left="0.7874015748031497" right="0.3937007874015748" top="0.5905511811023622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wronau</cp:lastModifiedBy>
  <cp:lastPrinted>2011-12-27T07:48:11Z</cp:lastPrinted>
  <dcterms:modified xsi:type="dcterms:W3CDTF">2011-12-27T07:48:13Z</dcterms:modified>
  <cp:category/>
  <cp:version/>
  <cp:contentType/>
  <cp:contentStatus/>
</cp:coreProperties>
</file>