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<sst xmlns="http://schemas.openxmlformats.org/spreadsheetml/2006/main" count="213" uniqueCount="105">
  <si>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</si>
  <si>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</si>
  <si>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</si>
  <si>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</si>
  <si>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</si>
  <si>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</si>
  <si>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</si>
  <si>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</si>
  <si>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</si>
  <si>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 xml:space="preserve">Zarządu Powiatu Skarżyskiego </t>
  </si>
  <si>
    <t>Wynagrodzenia bezosobowe</t>
  </si>
  <si>
    <t>Zakup materiałów i wyposażenia</t>
  </si>
  <si>
    <t>Zakup usług pozostałych</t>
  </si>
  <si>
    <t>Zakup usług remontowych</t>
  </si>
  <si>
    <t>Szkolenia pracowników niebędących członkami korpusu służby cywilnej</t>
  </si>
  <si>
    <t>Oświata i wychowanie</t>
  </si>
  <si>
    <t>Zakup energii</t>
  </si>
  <si>
    <t>Pozostała działalność</t>
  </si>
  <si>
    <t>Różne rozliczenia</t>
  </si>
  <si>
    <t>Rezerwy ogólne i celowe</t>
  </si>
  <si>
    <t>Rezerwy</t>
  </si>
  <si>
    <t>Pomoc społeczna</t>
  </si>
  <si>
    <t>Szkoły zawodowe</t>
  </si>
  <si>
    <t>Placówki opiekuńczo-wychowawcze</t>
  </si>
  <si>
    <t>Odpisy na zakładowy fundusz świadczeń socjalnych</t>
  </si>
  <si>
    <t>Zakup usług obejmujących wykonanie ekspertyz, analiz i opinii</t>
  </si>
  <si>
    <t>Wynagrodzenia osobowe pracowników</t>
  </si>
  <si>
    <t>Składki na ubezpieczenia społeczne</t>
  </si>
  <si>
    <t>Składki na Fundusz Pracy</t>
  </si>
  <si>
    <t>Edukacyjna opieka wychowawcza</t>
  </si>
  <si>
    <t>Opłaty z tytułu zakupu usług telekomunikacyjnych telefonii stacjonarnej</t>
  </si>
  <si>
    <t>Różne opłaty i składki</t>
  </si>
  <si>
    <t>4270</t>
  </si>
  <si>
    <t>Wydatki osobowe niezaliczone do wynagrodzeń</t>
  </si>
  <si>
    <t>Zakup usług dostępu do sieci Internet</t>
  </si>
  <si>
    <t>Podróże służbowe krajowe</t>
  </si>
  <si>
    <t>Zakup materiałów papierniczych do sprzętu drukarskiego i urządzeń kserograficznych</t>
  </si>
  <si>
    <t>3020</t>
  </si>
  <si>
    <t>Bezpieczeństwo publiczne i ochrona przeciwpożarowa</t>
  </si>
  <si>
    <t>Komendy powiatowe Państwowej Straży Pożarnej</t>
  </si>
  <si>
    <t>4010</t>
  </si>
  <si>
    <t>Zakup leków, wyrobów medycznych i materiałów biobójczych</t>
  </si>
  <si>
    <t>Podatek od nieruchomości</t>
  </si>
  <si>
    <t>Zakup akcesoriów komputerowych, w tym programów i licencji</t>
  </si>
  <si>
    <t>Domy pomocy społecznej</t>
  </si>
  <si>
    <t>Dodatkowe wynagrodzenie roczne</t>
  </si>
  <si>
    <t>Zakup usług zdrowotnych</t>
  </si>
  <si>
    <t xml:space="preserve">Wydatki bieżące </t>
  </si>
  <si>
    <t>4280</t>
  </si>
  <si>
    <t>Załącznik Nr 2</t>
  </si>
  <si>
    <t>z dnia 25 listopada 2009r</t>
  </si>
  <si>
    <t>4050</t>
  </si>
  <si>
    <t>Uposażenia żołnierzy zawodowych i nadterminowych oraz funkcjonariuszy</t>
  </si>
  <si>
    <t>4060</t>
  </si>
  <si>
    <t>Pozostałe należności żołnierzy zawodowych i nadterminowych oraz funkcjonariuszy</t>
  </si>
  <si>
    <t>4070</t>
  </si>
  <si>
    <t>4250</t>
  </si>
  <si>
    <t>Zakup sprzętu i uzbrojenia</t>
  </si>
  <si>
    <t>4350</t>
  </si>
  <si>
    <t>Szkoły podstawowe specjalne</t>
  </si>
  <si>
    <t>Przedszkola specjalne</t>
  </si>
  <si>
    <t>Pozostałe podatki na rzecz budżetów jednostek samorządu terytorialnego</t>
  </si>
  <si>
    <t>Gimnazja specjalne</t>
  </si>
  <si>
    <t>Licea ogólnokształcące</t>
  </si>
  <si>
    <t>Zakup pomocy naukowych dydaktycznych i książek</t>
  </si>
  <si>
    <t>Licea profilowane</t>
  </si>
  <si>
    <t>Wpłaty na Państwowy Fundusz Rehabilitacji Osób Niepełnosprawnych</t>
  </si>
  <si>
    <t>Szkoły zawodowe specjalne</t>
  </si>
  <si>
    <t>Zakup usług pozostałych (UE)</t>
  </si>
  <si>
    <t>Podróże służbowe zagraniczne (UE)</t>
  </si>
  <si>
    <t>Ochrona zdrowia</t>
  </si>
  <si>
    <t>Składki na ubezpieczenia zdrowotne oraz świadczenia dla osób nie objętych obowiązkiem ubezpieczenia zdrowotnego</t>
  </si>
  <si>
    <t>Składki na ubezpieczenia zdrowotne</t>
  </si>
  <si>
    <t>Opłaty na rzecz budżetów jednostek samorządu terytorialnego</t>
  </si>
  <si>
    <t>Powiatowe centra pomocy rodzinie</t>
  </si>
  <si>
    <t>Pozostałe zadania w zakresie polityki społecznej</t>
  </si>
  <si>
    <t>Powiatowe urzędy pracy</t>
  </si>
  <si>
    <t>4750</t>
  </si>
  <si>
    <t>Specjalne ośrodki szkolno-wychowawcze</t>
  </si>
  <si>
    <t>Zakup pomocy naukowych, dydaktycznych i książek</t>
  </si>
  <si>
    <t>Internaty i bursy szkolne</t>
  </si>
  <si>
    <t>Młodzieżowe ośrodki socjoterapii</t>
  </si>
  <si>
    <t>do Uchwały 52/130/2009</t>
  </si>
  <si>
    <t>Dodatkowe uposażenia roczne dla żołnierzy zawodowych oraz nagrody roczne dla funkcjonariuszy</t>
  </si>
  <si>
    <t>Dotacja podmiotowa z budżetu dla niepublicznej jednostki systemu oświaty</t>
  </si>
  <si>
    <t>Składki na ubezpieczenia społeczne (EFS)</t>
  </si>
  <si>
    <t>Składki na ubezpieczenia społeczne (B.Państwa)</t>
  </si>
  <si>
    <t>Składki na Fundusz Pracy (EFS)</t>
  </si>
  <si>
    <t>Składki na Fundusz Pracy (B.Państwa)</t>
  </si>
  <si>
    <t>Wynagrodzenia bezosobowe (EFS)</t>
  </si>
  <si>
    <t>Wynagrodzenia bezosobowe  (B.Państwa)</t>
  </si>
  <si>
    <t>Zakup materiałów i wyposażenia (EFS)</t>
  </si>
  <si>
    <t>Zakup materiałów i wyposażenia (B.Państwa)</t>
  </si>
  <si>
    <t>Zakup pomocy naukowych, dydaktycznych i książek (EFS)</t>
  </si>
  <si>
    <t>Zakup pomocy naukowych, dydaktycznych i książek (B.Państwa)</t>
  </si>
  <si>
    <t>Zakup energii (EFS)</t>
  </si>
  <si>
    <t>Zakup energii (B.Państwa)</t>
  </si>
  <si>
    <t>Zakup usług pozostałych (EFS)</t>
  </si>
  <si>
    <t>Zakup usług pozostałych (B.Państwa)</t>
  </si>
  <si>
    <t>Opłaty z tytułu zakupu usług telekomunikacyjnych telefonii stacjonarnej (EFS)</t>
  </si>
  <si>
    <t>Opłaty z tytułu zakupu usług telekomunikacyjnych telefonii stacjonarnej (B.Państwa)</t>
  </si>
  <si>
    <t>4748</t>
  </si>
  <si>
    <t>Zakup materiałów papierniczych do sprzętu drukarskiego i urządzeń kserograficznych (EFS)</t>
  </si>
  <si>
    <t>4749</t>
  </si>
  <si>
    <t>Zakup materiałów papierniczych do sprzętu drukarskiego i urządzeń kserograficznych (B.Państwa)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</si>
</sst>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7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  <font>
      <b/>
      <sz val="11.5"/>
      <name val="Times New Roman"/>
      <family val="1"/>
    </font>
    <font>
      <b/>
      <i/>
      <sz val="12"/>
      <name val="Times New Roman"/>
      <family val="1"/>
    </font>
    <font>
      <sz val="11.5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3" fontId="18" fillId="0" borderId="10" xfId="0" applyNumberFormat="1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="75" zoomScaleNormal="75" zoomScalePageLayoutView="0" workbookViewId="0" topLeftCell="A1">
      <selection activeCell="H86" sqref="H86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54" t="s">
        <v>49</v>
      </c>
      <c r="F1" s="54"/>
    </row>
    <row r="2" spans="2:6" ht="11.25" customHeight="1">
      <c r="B2" s="2"/>
      <c r="C2" s="2"/>
      <c r="D2" s="2"/>
      <c r="E2" s="54" t="s">
        <v>82</v>
      </c>
      <c r="F2" s="54"/>
    </row>
    <row r="3" spans="2:6" ht="11.25" customHeight="1">
      <c r="B3" s="2"/>
      <c r="C3" s="2"/>
      <c r="D3" s="2"/>
      <c r="E3" s="54" t="s">
        <v>9</v>
      </c>
      <c r="F3" s="54"/>
    </row>
    <row r="4" spans="2:6" ht="12.75" customHeight="1">
      <c r="B4" s="2"/>
      <c r="C4" s="2"/>
      <c r="D4" s="2"/>
      <c r="E4" s="54" t="s">
        <v>50</v>
      </c>
      <c r="F4" s="54"/>
    </row>
    <row r="5" spans="1:6" ht="27.75" customHeight="1">
      <c r="A5" s="55" t="s">
        <v>7</v>
      </c>
      <c r="B5" s="55"/>
      <c r="C5" s="55"/>
      <c r="D5" s="55"/>
      <c r="E5" s="55"/>
      <c r="F5" s="55"/>
    </row>
    <row r="6" spans="1:7" s="3" customFormat="1" ht="17.25" customHeight="1">
      <c r="A6" s="56" t="s">
        <v>0</v>
      </c>
      <c r="B6" s="56" t="s">
        <v>8</v>
      </c>
      <c r="C6" s="57" t="s">
        <v>1</v>
      </c>
      <c r="D6" s="58" t="s">
        <v>2</v>
      </c>
      <c r="E6" s="56" t="s">
        <v>4</v>
      </c>
      <c r="F6" s="56"/>
      <c r="G6"/>
    </row>
    <row r="7" spans="1:7" s="3" customFormat="1" ht="22.5" customHeight="1">
      <c r="A7" s="56"/>
      <c r="B7" s="56"/>
      <c r="C7" s="57"/>
      <c r="D7" s="58"/>
      <c r="E7" s="5" t="s">
        <v>6</v>
      </c>
      <c r="F7" s="5" t="s">
        <v>5</v>
      </c>
      <c r="G7"/>
    </row>
    <row r="8" spans="1:7" s="4" customFormat="1" ht="10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/>
    </row>
    <row r="9" spans="1:7" s="4" customFormat="1" ht="21.75" customHeight="1">
      <c r="A9" s="6"/>
      <c r="B9" s="6"/>
      <c r="C9" s="6"/>
      <c r="D9" s="8" t="s">
        <v>47</v>
      </c>
      <c r="E9" s="11">
        <f>SUM(E10,E19,E22,E87,E90,E117,E164,)</f>
        <v>471084</v>
      </c>
      <c r="F9" s="11">
        <f>SUM(F10,F19,F22,F87,F90,F117,F164,)</f>
        <v>696504</v>
      </c>
      <c r="G9"/>
    </row>
    <row r="10" spans="1:7" s="4" customFormat="1" ht="33.75" customHeight="1">
      <c r="A10" s="29">
        <v>754</v>
      </c>
      <c r="B10" s="34"/>
      <c r="C10" s="34"/>
      <c r="D10" s="35" t="s">
        <v>38</v>
      </c>
      <c r="E10" s="12">
        <f>SUM(E11)</f>
        <v>40292</v>
      </c>
      <c r="F10" s="12">
        <f>SUM(F11)</f>
        <v>40292</v>
      </c>
      <c r="G10"/>
    </row>
    <row r="11" spans="1:7" s="4" customFormat="1" ht="33.75" customHeight="1">
      <c r="A11" s="9"/>
      <c r="B11" s="26">
        <v>75411</v>
      </c>
      <c r="C11" s="26"/>
      <c r="D11" s="27" t="s">
        <v>39</v>
      </c>
      <c r="E11" s="11">
        <f>SUM(E12:E18)</f>
        <v>40292</v>
      </c>
      <c r="F11" s="11">
        <f>SUM(F12:F18)</f>
        <v>40292</v>
      </c>
      <c r="G11"/>
    </row>
    <row r="12" spans="1:7" s="4" customFormat="1" ht="27.75" customHeight="1">
      <c r="A12" s="9"/>
      <c r="B12" s="26"/>
      <c r="C12" s="33" t="s">
        <v>51</v>
      </c>
      <c r="D12" s="37" t="s">
        <v>52</v>
      </c>
      <c r="E12" s="10">
        <v>16150</v>
      </c>
      <c r="F12" s="10">
        <v>0</v>
      </c>
      <c r="G12"/>
    </row>
    <row r="13" spans="1:7" s="4" customFormat="1" ht="28.5" customHeight="1">
      <c r="A13" s="9"/>
      <c r="B13" s="26"/>
      <c r="C13" s="33" t="s">
        <v>53</v>
      </c>
      <c r="D13" s="37" t="s">
        <v>54</v>
      </c>
      <c r="E13" s="10"/>
      <c r="F13" s="10">
        <v>35492</v>
      </c>
      <c r="G13"/>
    </row>
    <row r="14" spans="1:7" s="4" customFormat="1" ht="46.5" customHeight="1">
      <c r="A14" s="9"/>
      <c r="B14" s="26"/>
      <c r="C14" s="33" t="s">
        <v>55</v>
      </c>
      <c r="D14" s="37" t="s">
        <v>83</v>
      </c>
      <c r="E14" s="10">
        <v>19342</v>
      </c>
      <c r="F14" s="10"/>
      <c r="G14"/>
    </row>
    <row r="15" spans="1:7" s="4" customFormat="1" ht="22.5" customHeight="1">
      <c r="A15" s="9"/>
      <c r="B15" s="26"/>
      <c r="C15" s="14" t="s">
        <v>56</v>
      </c>
      <c r="D15" s="13" t="s">
        <v>57</v>
      </c>
      <c r="E15" s="10">
        <v>3942</v>
      </c>
      <c r="F15" s="10"/>
      <c r="G15"/>
    </row>
    <row r="16" spans="1:7" s="4" customFormat="1" ht="22.5" customHeight="1">
      <c r="A16" s="9"/>
      <c r="B16" s="26"/>
      <c r="C16" s="14" t="s">
        <v>32</v>
      </c>
      <c r="D16" s="13" t="s">
        <v>13</v>
      </c>
      <c r="E16" s="10"/>
      <c r="F16" s="10">
        <v>3000</v>
      </c>
      <c r="G16"/>
    </row>
    <row r="17" spans="1:7" s="4" customFormat="1" ht="22.5" customHeight="1">
      <c r="A17" s="9"/>
      <c r="B17" s="26"/>
      <c r="C17" s="14" t="s">
        <v>48</v>
      </c>
      <c r="D17" s="13" t="s">
        <v>46</v>
      </c>
      <c r="E17" s="10"/>
      <c r="F17" s="10">
        <v>1800</v>
      </c>
      <c r="G17"/>
    </row>
    <row r="18" spans="1:7" s="4" customFormat="1" ht="21.75" customHeight="1">
      <c r="A18" s="9"/>
      <c r="B18" s="26"/>
      <c r="C18" s="14" t="s">
        <v>58</v>
      </c>
      <c r="D18" s="13" t="s">
        <v>34</v>
      </c>
      <c r="E18" s="10">
        <v>858</v>
      </c>
      <c r="F18" s="10">
        <v>0</v>
      </c>
      <c r="G18"/>
    </row>
    <row r="19" spans="1:7" s="4" customFormat="1" ht="19.5" customHeight="1">
      <c r="A19" s="17">
        <v>758</v>
      </c>
      <c r="B19" s="18"/>
      <c r="C19" s="20"/>
      <c r="D19" s="19" t="s">
        <v>18</v>
      </c>
      <c r="E19" s="12">
        <f>SUM(E20)</f>
        <v>8000</v>
      </c>
      <c r="F19" s="12">
        <f>SUM(F20)</f>
        <v>0</v>
      </c>
      <c r="G19"/>
    </row>
    <row r="20" spans="1:7" s="4" customFormat="1" ht="18" customHeight="1">
      <c r="A20" s="9"/>
      <c r="B20" s="9">
        <v>75818</v>
      </c>
      <c r="C20" s="9"/>
      <c r="D20" s="16" t="s">
        <v>19</v>
      </c>
      <c r="E20" s="11">
        <f>SUM(E21)</f>
        <v>8000</v>
      </c>
      <c r="F20" s="11">
        <f>SUM(F21)</f>
        <v>0</v>
      </c>
      <c r="G20"/>
    </row>
    <row r="21" spans="1:7" s="4" customFormat="1" ht="19.5" customHeight="1">
      <c r="A21" s="9"/>
      <c r="B21" s="7"/>
      <c r="C21" s="7">
        <v>4810</v>
      </c>
      <c r="D21" s="13" t="s">
        <v>20</v>
      </c>
      <c r="E21" s="10">
        <v>8000</v>
      </c>
      <c r="F21" s="10"/>
      <c r="G21"/>
    </row>
    <row r="22" spans="1:7" s="4" customFormat="1" ht="19.5" customHeight="1">
      <c r="A22" s="17">
        <v>801</v>
      </c>
      <c r="B22" s="18"/>
      <c r="C22" s="18"/>
      <c r="D22" s="19" t="s">
        <v>15</v>
      </c>
      <c r="E22" s="12">
        <f>SUM(E23,E27,E33,E36,E57,E61,E81,E85)</f>
        <v>245630</v>
      </c>
      <c r="F22" s="12">
        <f>SUM(F23,F27,F33,F36,F57,F61,F81,F85)</f>
        <v>245630</v>
      </c>
      <c r="G22"/>
    </row>
    <row r="23" spans="1:7" s="4" customFormat="1" ht="19.5" customHeight="1">
      <c r="A23" s="17"/>
      <c r="B23" s="26">
        <v>80102</v>
      </c>
      <c r="C23" s="26"/>
      <c r="D23" s="27" t="s">
        <v>59</v>
      </c>
      <c r="E23" s="36">
        <f>SUM(E24:E26)</f>
        <v>16300</v>
      </c>
      <c r="F23" s="36">
        <f>SUM(F24:F26)</f>
        <v>300</v>
      </c>
      <c r="G23"/>
    </row>
    <row r="24" spans="1:7" s="4" customFormat="1" ht="19.5" customHeight="1">
      <c r="A24" s="17"/>
      <c r="B24" s="18"/>
      <c r="C24" s="7">
        <v>4010</v>
      </c>
      <c r="D24" s="13" t="s">
        <v>26</v>
      </c>
      <c r="E24" s="25">
        <v>16000</v>
      </c>
      <c r="F24" s="25"/>
      <c r="G24"/>
    </row>
    <row r="25" spans="1:7" s="4" customFormat="1" ht="19.5" customHeight="1">
      <c r="A25" s="17"/>
      <c r="B25" s="18"/>
      <c r="C25" s="7">
        <v>4110</v>
      </c>
      <c r="D25" s="13" t="s">
        <v>27</v>
      </c>
      <c r="E25" s="25">
        <v>300</v>
      </c>
      <c r="F25" s="25"/>
      <c r="G25"/>
    </row>
    <row r="26" spans="1:7" s="4" customFormat="1" ht="19.5" customHeight="1">
      <c r="A26" s="17"/>
      <c r="B26" s="18"/>
      <c r="C26" s="7">
        <v>4120</v>
      </c>
      <c r="D26" s="13" t="s">
        <v>28</v>
      </c>
      <c r="E26" s="25"/>
      <c r="F26" s="25">
        <v>300</v>
      </c>
      <c r="G26"/>
    </row>
    <row r="27" spans="1:7" s="4" customFormat="1" ht="19.5" customHeight="1">
      <c r="A27" s="17"/>
      <c r="B27" s="26">
        <v>80105</v>
      </c>
      <c r="C27" s="26"/>
      <c r="D27" s="27" t="s">
        <v>60</v>
      </c>
      <c r="E27" s="36">
        <f>SUM(E28:E32)</f>
        <v>6002</v>
      </c>
      <c r="F27" s="36">
        <f>SUM(F28:F32)</f>
        <v>56002</v>
      </c>
      <c r="G27"/>
    </row>
    <row r="28" spans="1:7" s="4" customFormat="1" ht="19.5" customHeight="1">
      <c r="A28" s="17"/>
      <c r="B28" s="18"/>
      <c r="C28" s="7">
        <v>4210</v>
      </c>
      <c r="D28" s="13" t="s">
        <v>11</v>
      </c>
      <c r="E28" s="25">
        <v>4460</v>
      </c>
      <c r="F28" s="25"/>
      <c r="G28"/>
    </row>
    <row r="29" spans="1:7" s="4" customFormat="1" ht="19.5" customHeight="1">
      <c r="A29" s="17"/>
      <c r="B29" s="18"/>
      <c r="C29" s="7">
        <v>4270</v>
      </c>
      <c r="D29" s="13" t="s">
        <v>13</v>
      </c>
      <c r="E29" s="25"/>
      <c r="F29" s="25">
        <v>50000</v>
      </c>
      <c r="G29"/>
    </row>
    <row r="30" spans="1:7" s="4" customFormat="1" ht="19.5" customHeight="1">
      <c r="A30" s="17"/>
      <c r="B30" s="18"/>
      <c r="C30" s="7">
        <v>4300</v>
      </c>
      <c r="D30" s="13" t="s">
        <v>12</v>
      </c>
      <c r="E30" s="25"/>
      <c r="F30" s="25">
        <v>6002</v>
      </c>
      <c r="G30"/>
    </row>
    <row r="31" spans="1:7" s="4" customFormat="1" ht="19.5" customHeight="1">
      <c r="A31" s="17"/>
      <c r="B31" s="18"/>
      <c r="C31" s="23">
        <v>4410</v>
      </c>
      <c r="D31" s="24" t="s">
        <v>35</v>
      </c>
      <c r="E31" s="25">
        <v>1000</v>
      </c>
      <c r="F31" s="25"/>
      <c r="G31"/>
    </row>
    <row r="32" spans="1:7" s="4" customFormat="1" ht="31.5" customHeight="1">
      <c r="A32" s="17"/>
      <c r="B32" s="18"/>
      <c r="C32" s="23">
        <v>4500</v>
      </c>
      <c r="D32" s="24" t="s">
        <v>61</v>
      </c>
      <c r="E32" s="25">
        <v>542</v>
      </c>
      <c r="F32" s="25"/>
      <c r="G32"/>
    </row>
    <row r="33" spans="1:7" s="4" customFormat="1" ht="19.5" customHeight="1">
      <c r="A33" s="17"/>
      <c r="B33" s="26">
        <v>80111</v>
      </c>
      <c r="C33" s="26"/>
      <c r="D33" s="27" t="s">
        <v>62</v>
      </c>
      <c r="E33" s="36">
        <f>SUM(E34:E35)</f>
        <v>200</v>
      </c>
      <c r="F33" s="36">
        <f>SUM(F34:F35)</f>
        <v>200</v>
      </c>
      <c r="G33"/>
    </row>
    <row r="34" spans="1:7" s="4" customFormat="1" ht="19.5" customHeight="1">
      <c r="A34" s="17"/>
      <c r="B34" s="18"/>
      <c r="C34" s="7">
        <v>4010</v>
      </c>
      <c r="D34" s="13" t="s">
        <v>26</v>
      </c>
      <c r="E34" s="25">
        <v>200</v>
      </c>
      <c r="F34" s="25"/>
      <c r="G34"/>
    </row>
    <row r="35" spans="1:7" s="4" customFormat="1" ht="19.5" customHeight="1">
      <c r="A35" s="17"/>
      <c r="B35" s="18"/>
      <c r="C35" s="7">
        <v>4170</v>
      </c>
      <c r="D35" s="13" t="s">
        <v>10</v>
      </c>
      <c r="E35" s="25"/>
      <c r="F35" s="25">
        <v>200</v>
      </c>
      <c r="G35"/>
    </row>
    <row r="36" spans="1:7" s="4" customFormat="1" ht="19.5" customHeight="1">
      <c r="A36" s="17"/>
      <c r="B36" s="26">
        <v>80120</v>
      </c>
      <c r="C36" s="26"/>
      <c r="D36" s="27" t="s">
        <v>63</v>
      </c>
      <c r="E36" s="36">
        <f>SUM(E37:E56)</f>
        <v>57278</v>
      </c>
      <c r="F36" s="36">
        <f>SUM(F37:F56)</f>
        <v>21247</v>
      </c>
      <c r="G36"/>
    </row>
    <row r="37" spans="1:7" s="4" customFormat="1" ht="27.75" customHeight="1">
      <c r="A37" s="17"/>
      <c r="B37" s="18"/>
      <c r="C37" s="23">
        <v>3020</v>
      </c>
      <c r="D37" s="24" t="s">
        <v>33</v>
      </c>
      <c r="E37" s="25"/>
      <c r="F37" s="25">
        <v>2000</v>
      </c>
      <c r="G37"/>
    </row>
    <row r="38" spans="1:7" s="4" customFormat="1" ht="19.5" customHeight="1">
      <c r="A38" s="17"/>
      <c r="B38" s="18"/>
      <c r="C38" s="7">
        <v>4010</v>
      </c>
      <c r="D38" s="13" t="s">
        <v>26</v>
      </c>
      <c r="E38" s="25">
        <v>34400</v>
      </c>
      <c r="F38" s="25"/>
      <c r="G38"/>
    </row>
    <row r="39" spans="1:7" s="4" customFormat="1" ht="19.5" customHeight="1">
      <c r="A39" s="17"/>
      <c r="B39" s="18"/>
      <c r="C39" s="7">
        <v>4110</v>
      </c>
      <c r="D39" s="13" t="s">
        <v>27</v>
      </c>
      <c r="E39" s="25">
        <v>5500</v>
      </c>
      <c r="F39" s="25"/>
      <c r="G39"/>
    </row>
    <row r="40" spans="1:7" s="4" customFormat="1" ht="19.5" customHeight="1">
      <c r="A40" s="17"/>
      <c r="B40" s="18"/>
      <c r="C40" s="7">
        <v>4120</v>
      </c>
      <c r="D40" s="13" t="s">
        <v>28</v>
      </c>
      <c r="E40" s="25">
        <v>850</v>
      </c>
      <c r="F40" s="25"/>
      <c r="G40"/>
    </row>
    <row r="41" spans="1:7" s="4" customFormat="1" ht="19.5" customHeight="1">
      <c r="A41" s="17"/>
      <c r="B41" s="18"/>
      <c r="C41" s="7">
        <v>4170</v>
      </c>
      <c r="D41" s="13" t="s">
        <v>10</v>
      </c>
      <c r="E41" s="25">
        <v>3202</v>
      </c>
      <c r="F41" s="25"/>
      <c r="G41"/>
    </row>
    <row r="42" spans="1:7" s="4" customFormat="1" ht="19.5" customHeight="1">
      <c r="A42" s="17"/>
      <c r="B42" s="18"/>
      <c r="C42" s="7">
        <v>4210</v>
      </c>
      <c r="D42" s="13" t="s">
        <v>11</v>
      </c>
      <c r="E42" s="25"/>
      <c r="F42" s="25">
        <v>9821</v>
      </c>
      <c r="G42"/>
    </row>
    <row r="43" spans="1:7" s="4" customFormat="1" ht="19.5" customHeight="1">
      <c r="A43" s="17"/>
      <c r="B43" s="18"/>
      <c r="C43" s="7">
        <v>4260</v>
      </c>
      <c r="D43" s="13" t="s">
        <v>16</v>
      </c>
      <c r="E43" s="25">
        <v>3000</v>
      </c>
      <c r="F43" s="25"/>
      <c r="G43"/>
    </row>
    <row r="44" spans="1:7" s="4" customFormat="1" ht="19.5" customHeight="1">
      <c r="A44" s="17"/>
      <c r="B44" s="18"/>
      <c r="C44" s="7">
        <v>4270</v>
      </c>
      <c r="D44" s="13" t="s">
        <v>13</v>
      </c>
      <c r="E44" s="25">
        <v>1081</v>
      </c>
      <c r="F44" s="25"/>
      <c r="G44"/>
    </row>
    <row r="45" spans="1:7" s="4" customFormat="1" ht="19.5" customHeight="1">
      <c r="A45" s="17"/>
      <c r="B45" s="18"/>
      <c r="C45" s="7">
        <v>4280</v>
      </c>
      <c r="D45" s="13" t="s">
        <v>46</v>
      </c>
      <c r="E45" s="25">
        <v>550</v>
      </c>
      <c r="F45" s="25"/>
      <c r="G45"/>
    </row>
    <row r="46" spans="1:7" s="4" customFormat="1" ht="19.5" customHeight="1">
      <c r="A46" s="17"/>
      <c r="B46" s="18"/>
      <c r="C46" s="7">
        <v>4300</v>
      </c>
      <c r="D46" s="13" t="s">
        <v>12</v>
      </c>
      <c r="E46" s="25"/>
      <c r="F46" s="25">
        <v>3748</v>
      </c>
      <c r="G46"/>
    </row>
    <row r="47" spans="1:7" s="4" customFormat="1" ht="19.5" customHeight="1">
      <c r="A47" s="17"/>
      <c r="B47" s="18"/>
      <c r="C47" s="7">
        <v>4307</v>
      </c>
      <c r="D47" s="13" t="s">
        <v>68</v>
      </c>
      <c r="E47" s="10"/>
      <c r="F47" s="10">
        <v>3000</v>
      </c>
      <c r="G47"/>
    </row>
    <row r="48" spans="1:7" s="4" customFormat="1" ht="19.5" customHeight="1">
      <c r="A48" s="17"/>
      <c r="B48" s="18"/>
      <c r="C48" s="7">
        <v>4350</v>
      </c>
      <c r="D48" s="13" t="s">
        <v>34</v>
      </c>
      <c r="E48" s="25">
        <v>902</v>
      </c>
      <c r="F48" s="25"/>
      <c r="G48"/>
    </row>
    <row r="49" spans="1:7" s="4" customFormat="1" ht="30.75" customHeight="1">
      <c r="A49" s="17"/>
      <c r="B49" s="18"/>
      <c r="C49" s="23">
        <v>4370</v>
      </c>
      <c r="D49" s="24" t="s">
        <v>30</v>
      </c>
      <c r="E49" s="25">
        <v>350</v>
      </c>
      <c r="F49" s="25"/>
      <c r="G49"/>
    </row>
    <row r="50" spans="1:7" s="4" customFormat="1" ht="19.5" customHeight="1">
      <c r="A50" s="17"/>
      <c r="B50" s="18"/>
      <c r="C50" s="7">
        <v>4410</v>
      </c>
      <c r="D50" s="13" t="s">
        <v>35</v>
      </c>
      <c r="E50" s="25">
        <v>200</v>
      </c>
      <c r="F50" s="25"/>
      <c r="G50"/>
    </row>
    <row r="51" spans="1:7" s="4" customFormat="1" ht="19.5" customHeight="1">
      <c r="A51" s="17"/>
      <c r="B51" s="18"/>
      <c r="C51" s="7">
        <v>4427</v>
      </c>
      <c r="D51" s="13" t="s">
        <v>69</v>
      </c>
      <c r="E51" s="10">
        <v>3000</v>
      </c>
      <c r="F51" s="10"/>
      <c r="G51"/>
    </row>
    <row r="52" spans="1:7" s="4" customFormat="1" ht="19.5" customHeight="1">
      <c r="A52" s="17"/>
      <c r="B52" s="18"/>
      <c r="C52" s="7">
        <v>4430</v>
      </c>
      <c r="D52" s="13" t="s">
        <v>31</v>
      </c>
      <c r="E52" s="25">
        <v>147</v>
      </c>
      <c r="F52" s="25"/>
      <c r="G52"/>
    </row>
    <row r="53" spans="1:7" s="4" customFormat="1" ht="30.75" customHeight="1">
      <c r="A53" s="17"/>
      <c r="B53" s="18"/>
      <c r="C53" s="23">
        <v>4440</v>
      </c>
      <c r="D53" s="24" t="s">
        <v>24</v>
      </c>
      <c r="E53" s="25">
        <v>2248</v>
      </c>
      <c r="F53" s="25"/>
      <c r="G53"/>
    </row>
    <row r="54" spans="1:7" s="4" customFormat="1" ht="30.75" customHeight="1">
      <c r="A54" s="17"/>
      <c r="B54" s="18"/>
      <c r="C54" s="23">
        <v>4700</v>
      </c>
      <c r="D54" s="24" t="s">
        <v>14</v>
      </c>
      <c r="E54" s="25">
        <v>1342</v>
      </c>
      <c r="F54" s="25"/>
      <c r="G54"/>
    </row>
    <row r="55" spans="1:7" s="4" customFormat="1" ht="30.75" customHeight="1">
      <c r="A55" s="17"/>
      <c r="B55" s="18"/>
      <c r="C55" s="23">
        <v>4740</v>
      </c>
      <c r="D55" s="24" t="s">
        <v>36</v>
      </c>
      <c r="E55" s="25">
        <v>506</v>
      </c>
      <c r="F55" s="25"/>
      <c r="G55"/>
    </row>
    <row r="56" spans="1:7" s="4" customFormat="1" ht="31.5" customHeight="1">
      <c r="A56" s="17"/>
      <c r="B56" s="18"/>
      <c r="C56" s="23">
        <v>4750</v>
      </c>
      <c r="D56" s="24" t="s">
        <v>43</v>
      </c>
      <c r="E56" s="25"/>
      <c r="F56" s="25">
        <v>2678</v>
      </c>
      <c r="G56"/>
    </row>
    <row r="57" spans="1:7" s="4" customFormat="1" ht="19.5" customHeight="1">
      <c r="A57" s="17"/>
      <c r="B57" s="26">
        <v>80123</v>
      </c>
      <c r="C57" s="26"/>
      <c r="D57" s="27" t="s">
        <v>65</v>
      </c>
      <c r="E57" s="36">
        <f>SUM(E58:E60)</f>
        <v>0</v>
      </c>
      <c r="F57" s="36">
        <f>SUM(F58:F60)</f>
        <v>16000</v>
      </c>
      <c r="G57"/>
    </row>
    <row r="58" spans="1:7" s="4" customFormat="1" ht="19.5" customHeight="1">
      <c r="A58" s="17"/>
      <c r="B58" s="18"/>
      <c r="C58" s="7">
        <v>4010</v>
      </c>
      <c r="D58" s="13" t="s">
        <v>26</v>
      </c>
      <c r="E58" s="25"/>
      <c r="F58" s="25">
        <v>13500</v>
      </c>
      <c r="G58"/>
    </row>
    <row r="59" spans="1:7" s="4" customFormat="1" ht="19.5" customHeight="1">
      <c r="A59" s="17"/>
      <c r="B59" s="18"/>
      <c r="C59" s="7">
        <v>4110</v>
      </c>
      <c r="D59" s="13" t="s">
        <v>27</v>
      </c>
      <c r="E59" s="25"/>
      <c r="F59" s="25">
        <v>2000</v>
      </c>
      <c r="G59"/>
    </row>
    <row r="60" spans="1:7" s="4" customFormat="1" ht="19.5" customHeight="1">
      <c r="A60" s="17"/>
      <c r="B60" s="18"/>
      <c r="C60" s="7">
        <v>4120</v>
      </c>
      <c r="D60" s="13" t="s">
        <v>28</v>
      </c>
      <c r="E60" s="25"/>
      <c r="F60" s="25">
        <v>500</v>
      </c>
      <c r="G60"/>
    </row>
    <row r="61" spans="1:7" s="4" customFormat="1" ht="18.75" customHeight="1">
      <c r="A61" s="9"/>
      <c r="B61" s="26">
        <v>80130</v>
      </c>
      <c r="C61" s="26"/>
      <c r="D61" s="27" t="s">
        <v>22</v>
      </c>
      <c r="E61" s="11">
        <f>SUM(E62:E80)</f>
        <v>115350</v>
      </c>
      <c r="F61" s="11">
        <f>SUM(F62:F80)</f>
        <v>135381</v>
      </c>
      <c r="G61"/>
    </row>
    <row r="62" spans="1:7" s="4" customFormat="1" ht="30" customHeight="1">
      <c r="A62" s="9"/>
      <c r="B62" s="26"/>
      <c r="C62" s="23">
        <v>3020</v>
      </c>
      <c r="D62" s="24" t="s">
        <v>33</v>
      </c>
      <c r="E62" s="10">
        <v>871</v>
      </c>
      <c r="F62" s="10"/>
      <c r="G62"/>
    </row>
    <row r="63" spans="1:7" s="4" customFormat="1" ht="18.75" customHeight="1">
      <c r="A63" s="9"/>
      <c r="B63" s="26"/>
      <c r="C63" s="7">
        <v>4010</v>
      </c>
      <c r="D63" s="13" t="s">
        <v>26</v>
      </c>
      <c r="E63" s="10">
        <v>71905</v>
      </c>
      <c r="F63" s="10"/>
      <c r="G63"/>
    </row>
    <row r="64" spans="1:7" s="4" customFormat="1" ht="18.75" customHeight="1">
      <c r="A64" s="9"/>
      <c r="B64" s="26"/>
      <c r="C64" s="7">
        <v>4110</v>
      </c>
      <c r="D64" s="13" t="s">
        <v>27</v>
      </c>
      <c r="E64" s="10">
        <v>8429</v>
      </c>
      <c r="F64" s="10"/>
      <c r="G64"/>
    </row>
    <row r="65" spans="1:7" s="4" customFormat="1" ht="18.75" customHeight="1">
      <c r="A65" s="9"/>
      <c r="B65" s="26"/>
      <c r="C65" s="7">
        <v>4120</v>
      </c>
      <c r="D65" s="13" t="s">
        <v>28</v>
      </c>
      <c r="E65" s="10">
        <v>2403</v>
      </c>
      <c r="F65" s="10"/>
      <c r="G65"/>
    </row>
    <row r="66" spans="1:7" s="4" customFormat="1" ht="30.75" customHeight="1">
      <c r="A66" s="9"/>
      <c r="B66" s="26"/>
      <c r="C66" s="23">
        <v>4140</v>
      </c>
      <c r="D66" s="24" t="s">
        <v>66</v>
      </c>
      <c r="E66" s="10"/>
      <c r="F66" s="10">
        <v>210</v>
      </c>
      <c r="G66"/>
    </row>
    <row r="67" spans="1:7" s="4" customFormat="1" ht="18.75" customHeight="1">
      <c r="A67" s="9"/>
      <c r="B67" s="26"/>
      <c r="C67" s="7">
        <v>4170</v>
      </c>
      <c r="D67" s="13" t="s">
        <v>10</v>
      </c>
      <c r="E67" s="10">
        <v>2200</v>
      </c>
      <c r="F67" s="10"/>
      <c r="G67"/>
    </row>
    <row r="68" spans="1:7" s="4" customFormat="1" ht="18.75" customHeight="1">
      <c r="A68" s="9"/>
      <c r="B68" s="26"/>
      <c r="C68" s="7">
        <v>4210</v>
      </c>
      <c r="D68" s="13" t="s">
        <v>11</v>
      </c>
      <c r="E68" s="10"/>
      <c r="F68" s="10">
        <v>33851</v>
      </c>
      <c r="G68"/>
    </row>
    <row r="69" spans="1:7" s="4" customFormat="1" ht="29.25" customHeight="1">
      <c r="A69" s="9"/>
      <c r="B69" s="26"/>
      <c r="C69" s="23">
        <v>4240</v>
      </c>
      <c r="D69" s="24" t="s">
        <v>64</v>
      </c>
      <c r="E69" s="10"/>
      <c r="F69" s="10">
        <v>1000</v>
      </c>
      <c r="G69"/>
    </row>
    <row r="70" spans="1:7" s="4" customFormat="1" ht="18.75" customHeight="1">
      <c r="A70" s="9"/>
      <c r="B70" s="26"/>
      <c r="C70" s="7">
        <v>4260</v>
      </c>
      <c r="D70" s="13" t="s">
        <v>16</v>
      </c>
      <c r="E70" s="10"/>
      <c r="F70" s="10">
        <v>84528</v>
      </c>
      <c r="G70"/>
    </row>
    <row r="71" spans="1:7" s="4" customFormat="1" ht="18.75" customHeight="1">
      <c r="A71" s="9"/>
      <c r="B71" s="26"/>
      <c r="C71" s="7">
        <v>4270</v>
      </c>
      <c r="D71" s="13" t="s">
        <v>13</v>
      </c>
      <c r="E71" s="10">
        <v>15559</v>
      </c>
      <c r="F71" s="10"/>
      <c r="G71"/>
    </row>
    <row r="72" spans="1:7" s="4" customFormat="1" ht="18.75" customHeight="1">
      <c r="A72" s="9"/>
      <c r="B72" s="26"/>
      <c r="C72" s="7">
        <v>4280</v>
      </c>
      <c r="D72" s="13" t="s">
        <v>46</v>
      </c>
      <c r="E72" s="10">
        <v>1429</v>
      </c>
      <c r="F72" s="10"/>
      <c r="G72"/>
    </row>
    <row r="73" spans="1:7" s="4" customFormat="1" ht="18.75" customHeight="1">
      <c r="A73" s="9"/>
      <c r="B73" s="26"/>
      <c r="C73" s="7">
        <v>4300</v>
      </c>
      <c r="D73" s="13" t="s">
        <v>12</v>
      </c>
      <c r="E73" s="10"/>
      <c r="F73" s="10">
        <v>4500</v>
      </c>
      <c r="G73"/>
    </row>
    <row r="74" spans="1:7" s="4" customFormat="1" ht="18.75" customHeight="1">
      <c r="A74" s="9"/>
      <c r="B74" s="26"/>
      <c r="C74" s="7">
        <v>4350</v>
      </c>
      <c r="D74" s="13" t="s">
        <v>34</v>
      </c>
      <c r="E74" s="10">
        <v>1027</v>
      </c>
      <c r="F74" s="10"/>
      <c r="G74"/>
    </row>
    <row r="75" spans="1:7" s="4" customFormat="1" ht="30.75" customHeight="1">
      <c r="A75" s="9"/>
      <c r="B75" s="26"/>
      <c r="C75" s="23">
        <v>4370</v>
      </c>
      <c r="D75" s="24" t="s">
        <v>30</v>
      </c>
      <c r="E75" s="10">
        <v>2600</v>
      </c>
      <c r="F75" s="10"/>
      <c r="G75"/>
    </row>
    <row r="76" spans="1:7" s="4" customFormat="1" ht="18.75" customHeight="1">
      <c r="A76" s="9"/>
      <c r="B76" s="26"/>
      <c r="C76" s="7">
        <v>4410</v>
      </c>
      <c r="D76" s="13" t="s">
        <v>35</v>
      </c>
      <c r="E76" s="10">
        <v>3019</v>
      </c>
      <c r="F76" s="10"/>
      <c r="G76"/>
    </row>
    <row r="77" spans="1:7" s="4" customFormat="1" ht="18.75" customHeight="1">
      <c r="A77" s="9"/>
      <c r="B77" s="26"/>
      <c r="C77" s="7">
        <v>4430</v>
      </c>
      <c r="D77" s="13" t="s">
        <v>31</v>
      </c>
      <c r="E77" s="10">
        <v>114</v>
      </c>
      <c r="F77" s="10"/>
      <c r="G77"/>
    </row>
    <row r="78" spans="1:7" s="4" customFormat="1" ht="27.75" customHeight="1">
      <c r="A78" s="9"/>
      <c r="B78" s="26"/>
      <c r="C78" s="23">
        <v>4440</v>
      </c>
      <c r="D78" s="24" t="s">
        <v>24</v>
      </c>
      <c r="E78" s="10"/>
      <c r="F78" s="10">
        <v>9825</v>
      </c>
      <c r="G78"/>
    </row>
    <row r="79" spans="1:7" s="4" customFormat="1" ht="30.75" customHeight="1">
      <c r="A79" s="9"/>
      <c r="B79" s="26"/>
      <c r="C79" s="23">
        <v>4700</v>
      </c>
      <c r="D79" s="24" t="s">
        <v>14</v>
      </c>
      <c r="E79" s="10">
        <v>5794</v>
      </c>
      <c r="F79" s="10"/>
      <c r="G79"/>
    </row>
    <row r="80" spans="1:7" s="4" customFormat="1" ht="30" customHeight="1">
      <c r="A80" s="9"/>
      <c r="B80" s="9"/>
      <c r="C80" s="23">
        <v>4750</v>
      </c>
      <c r="D80" s="24" t="s">
        <v>43</v>
      </c>
      <c r="E80" s="10"/>
      <c r="F80" s="10">
        <v>1467</v>
      </c>
      <c r="G80"/>
    </row>
    <row r="81" spans="1:7" s="4" customFormat="1" ht="21.75" customHeight="1">
      <c r="A81" s="9"/>
      <c r="B81" s="26">
        <v>80134</v>
      </c>
      <c r="C81" s="26"/>
      <c r="D81" s="27" t="s">
        <v>67</v>
      </c>
      <c r="E81" s="11">
        <f>SUM(E82:E84)</f>
        <v>500</v>
      </c>
      <c r="F81" s="11">
        <f>SUM(F82:F84)</f>
        <v>16500</v>
      </c>
      <c r="G81"/>
    </row>
    <row r="82" spans="1:7" s="4" customFormat="1" ht="21.75" customHeight="1">
      <c r="A82" s="9"/>
      <c r="B82" s="9"/>
      <c r="C82" s="7">
        <v>4010</v>
      </c>
      <c r="D82" s="13" t="s">
        <v>26</v>
      </c>
      <c r="E82" s="10"/>
      <c r="F82" s="10">
        <v>16000</v>
      </c>
      <c r="G82"/>
    </row>
    <row r="83" spans="1:7" s="4" customFormat="1" ht="21.75" customHeight="1">
      <c r="A83" s="9"/>
      <c r="B83" s="9"/>
      <c r="C83" s="7">
        <v>4110</v>
      </c>
      <c r="D83" s="13" t="s">
        <v>27</v>
      </c>
      <c r="E83" s="10">
        <v>500</v>
      </c>
      <c r="F83" s="10"/>
      <c r="G83"/>
    </row>
    <row r="84" spans="1:7" s="4" customFormat="1" ht="21.75" customHeight="1">
      <c r="A84" s="9"/>
      <c r="B84" s="9"/>
      <c r="C84" s="7">
        <v>4120</v>
      </c>
      <c r="D84" s="13" t="s">
        <v>28</v>
      </c>
      <c r="E84" s="10"/>
      <c r="F84" s="10">
        <v>500</v>
      </c>
      <c r="G84"/>
    </row>
    <row r="85" spans="1:7" s="4" customFormat="1" ht="21.75" customHeight="1">
      <c r="A85" s="9"/>
      <c r="B85" s="26">
        <v>80195</v>
      </c>
      <c r="C85" s="26"/>
      <c r="D85" s="27" t="s">
        <v>17</v>
      </c>
      <c r="E85" s="11">
        <f>SUM(E86:E86)</f>
        <v>50000</v>
      </c>
      <c r="F85" s="11">
        <f>SUM(F86:F86)</f>
        <v>0</v>
      </c>
      <c r="G85"/>
    </row>
    <row r="86" spans="1:7" s="4" customFormat="1" ht="33.75" customHeight="1">
      <c r="A86" s="9"/>
      <c r="B86" s="26"/>
      <c r="C86" s="23">
        <v>2540</v>
      </c>
      <c r="D86" s="38" t="s">
        <v>84</v>
      </c>
      <c r="E86" s="10">
        <v>50000</v>
      </c>
      <c r="F86" s="10"/>
      <c r="G86"/>
    </row>
    <row r="87" spans="1:7" s="4" customFormat="1" ht="21.75" customHeight="1">
      <c r="A87" s="29">
        <v>851</v>
      </c>
      <c r="B87" s="30"/>
      <c r="C87" s="30"/>
      <c r="D87" s="31" t="s">
        <v>70</v>
      </c>
      <c r="E87" s="12">
        <f>SUM(E88)</f>
        <v>0</v>
      </c>
      <c r="F87" s="12">
        <f>SUM(F88)</f>
        <v>225370</v>
      </c>
      <c r="G87"/>
    </row>
    <row r="88" spans="1:7" s="4" customFormat="1" ht="45" customHeight="1">
      <c r="A88" s="9"/>
      <c r="B88" s="26">
        <v>85156</v>
      </c>
      <c r="C88" s="26"/>
      <c r="D88" s="32" t="s">
        <v>71</v>
      </c>
      <c r="E88" s="11">
        <f>SUM(E89:E89)</f>
        <v>0</v>
      </c>
      <c r="F88" s="11">
        <f>SUM(F89:F89)</f>
        <v>225370</v>
      </c>
      <c r="G88"/>
    </row>
    <row r="89" spans="1:7" s="4" customFormat="1" ht="21" customHeight="1">
      <c r="A89" s="9"/>
      <c r="B89" s="9"/>
      <c r="C89" s="23">
        <v>4130</v>
      </c>
      <c r="D89" s="39" t="s">
        <v>72</v>
      </c>
      <c r="E89" s="10"/>
      <c r="F89" s="10">
        <v>225370</v>
      </c>
      <c r="G89"/>
    </row>
    <row r="90" spans="1:7" s="4" customFormat="1" ht="21.75" customHeight="1">
      <c r="A90" s="17">
        <v>852</v>
      </c>
      <c r="B90" s="18"/>
      <c r="C90" s="18"/>
      <c r="D90" s="19" t="s">
        <v>21</v>
      </c>
      <c r="E90" s="12">
        <f>SUM(E91,E101,E115)</f>
        <v>11431</v>
      </c>
      <c r="F90" s="12">
        <f>SUM(F91,F101,F115)</f>
        <v>19481</v>
      </c>
      <c r="G90"/>
    </row>
    <row r="91" spans="1:7" s="4" customFormat="1" ht="21.75" customHeight="1">
      <c r="A91" s="17"/>
      <c r="B91" s="26">
        <v>85201</v>
      </c>
      <c r="C91" s="26"/>
      <c r="D91" s="28" t="s">
        <v>23</v>
      </c>
      <c r="E91" s="11">
        <f>SUM(E92:E100)</f>
        <v>1860</v>
      </c>
      <c r="F91" s="11">
        <f>SUM(F92:F100)</f>
        <v>9860</v>
      </c>
      <c r="G91"/>
    </row>
    <row r="92" spans="1:7" s="4" customFormat="1" ht="21.75" customHeight="1">
      <c r="A92" s="17"/>
      <c r="B92" s="26"/>
      <c r="C92" s="14" t="s">
        <v>40</v>
      </c>
      <c r="D92" s="13" t="s">
        <v>26</v>
      </c>
      <c r="E92" s="25"/>
      <c r="F92" s="25">
        <v>253</v>
      </c>
      <c r="G92"/>
    </row>
    <row r="93" spans="1:7" s="4" customFormat="1" ht="21.75" customHeight="1">
      <c r="A93" s="17"/>
      <c r="B93" s="26"/>
      <c r="C93" s="7">
        <v>4040</v>
      </c>
      <c r="D93" s="13" t="s">
        <v>45</v>
      </c>
      <c r="E93" s="25">
        <v>253</v>
      </c>
      <c r="F93" s="25"/>
      <c r="G93"/>
    </row>
    <row r="94" spans="1:7" s="4" customFormat="1" ht="21.75" customHeight="1">
      <c r="A94" s="17"/>
      <c r="B94" s="26"/>
      <c r="C94" s="7">
        <v>4210</v>
      </c>
      <c r="D94" s="13" t="s">
        <v>11</v>
      </c>
      <c r="E94" s="10">
        <v>1107</v>
      </c>
      <c r="F94" s="10"/>
      <c r="G94"/>
    </row>
    <row r="95" spans="1:7" s="4" customFormat="1" ht="21.75" customHeight="1">
      <c r="A95" s="17"/>
      <c r="B95" s="26"/>
      <c r="C95" s="7">
        <v>4270</v>
      </c>
      <c r="D95" s="13" t="s">
        <v>13</v>
      </c>
      <c r="E95" s="10"/>
      <c r="F95" s="10">
        <v>8000</v>
      </c>
      <c r="G95"/>
    </row>
    <row r="96" spans="1:7" s="4" customFormat="1" ht="21.75" customHeight="1">
      <c r="A96" s="17"/>
      <c r="B96" s="26"/>
      <c r="C96" s="7">
        <v>4300</v>
      </c>
      <c r="D96" s="13" t="s">
        <v>12</v>
      </c>
      <c r="E96" s="10">
        <v>500</v>
      </c>
      <c r="F96" s="10"/>
      <c r="G96"/>
    </row>
    <row r="97" spans="1:7" s="4" customFormat="1" ht="19.5" customHeight="1">
      <c r="A97" s="17"/>
      <c r="B97" s="26"/>
      <c r="C97" s="7">
        <v>4410</v>
      </c>
      <c r="D97" s="13" t="s">
        <v>35</v>
      </c>
      <c r="E97" s="10"/>
      <c r="F97" s="10">
        <v>600</v>
      </c>
      <c r="G97"/>
    </row>
    <row r="98" spans="1:7" s="4" customFormat="1" ht="23.25" customHeight="1">
      <c r="A98" s="17"/>
      <c r="B98" s="26"/>
      <c r="C98" s="7">
        <v>4430</v>
      </c>
      <c r="D98" s="13" t="s">
        <v>31</v>
      </c>
      <c r="E98" s="10"/>
      <c r="F98" s="10">
        <v>60</v>
      </c>
      <c r="G98"/>
    </row>
    <row r="99" spans="1:7" s="4" customFormat="1" ht="28.5" customHeight="1">
      <c r="A99" s="17"/>
      <c r="B99" s="26"/>
      <c r="C99" s="23">
        <v>4440</v>
      </c>
      <c r="D99" s="24" t="s">
        <v>24</v>
      </c>
      <c r="E99" s="10"/>
      <c r="F99" s="10">
        <v>97</v>
      </c>
      <c r="G99"/>
    </row>
    <row r="100" spans="1:7" s="4" customFormat="1" ht="29.25" customHeight="1">
      <c r="A100" s="17"/>
      <c r="B100" s="26"/>
      <c r="C100" s="23">
        <v>4700</v>
      </c>
      <c r="D100" s="24" t="s">
        <v>14</v>
      </c>
      <c r="E100" s="10"/>
      <c r="F100" s="10">
        <v>850</v>
      </c>
      <c r="G100"/>
    </row>
    <row r="101" spans="1:7" s="4" customFormat="1" ht="20.25" customHeight="1">
      <c r="A101" s="17"/>
      <c r="B101" s="26">
        <v>85202</v>
      </c>
      <c r="C101" s="26"/>
      <c r="D101" s="28" t="s">
        <v>44</v>
      </c>
      <c r="E101" s="11">
        <f>SUM(E102:E114)</f>
        <v>9571</v>
      </c>
      <c r="F101" s="11">
        <f>SUM(F102:F114)</f>
        <v>9571</v>
      </c>
      <c r="G101"/>
    </row>
    <row r="102" spans="1:7" s="4" customFormat="1" ht="20.25" customHeight="1">
      <c r="A102" s="17"/>
      <c r="B102" s="26"/>
      <c r="C102" s="7">
        <v>4210</v>
      </c>
      <c r="D102" s="13" t="s">
        <v>11</v>
      </c>
      <c r="E102" s="10"/>
      <c r="F102" s="10">
        <v>2358</v>
      </c>
      <c r="G102"/>
    </row>
    <row r="103" spans="1:7" s="4" customFormat="1" ht="31.5" customHeight="1">
      <c r="A103" s="17"/>
      <c r="B103" s="26"/>
      <c r="C103" s="23">
        <v>4230</v>
      </c>
      <c r="D103" s="13" t="s">
        <v>41</v>
      </c>
      <c r="E103" s="10"/>
      <c r="F103" s="10">
        <v>1877</v>
      </c>
      <c r="G103"/>
    </row>
    <row r="104" spans="1:7" s="4" customFormat="1" ht="20.25" customHeight="1">
      <c r="A104" s="17"/>
      <c r="B104" s="26"/>
      <c r="C104" s="7">
        <v>4270</v>
      </c>
      <c r="D104" s="13" t="s">
        <v>13</v>
      </c>
      <c r="E104" s="10">
        <v>6220</v>
      </c>
      <c r="F104" s="10"/>
      <c r="G104"/>
    </row>
    <row r="105" spans="1:7" s="4" customFormat="1" ht="20.25" customHeight="1">
      <c r="A105" s="17"/>
      <c r="B105" s="26"/>
      <c r="C105" s="7">
        <v>4280</v>
      </c>
      <c r="D105" s="13" t="s">
        <v>46</v>
      </c>
      <c r="E105" s="10">
        <v>183</v>
      </c>
      <c r="F105" s="10"/>
      <c r="G105"/>
    </row>
    <row r="106" spans="1:7" s="4" customFormat="1" ht="20.25" customHeight="1">
      <c r="A106" s="17"/>
      <c r="B106" s="26"/>
      <c r="C106" s="7">
        <v>4300</v>
      </c>
      <c r="D106" s="13" t="s">
        <v>12</v>
      </c>
      <c r="E106" s="10"/>
      <c r="F106" s="10">
        <v>5336</v>
      </c>
      <c r="G106"/>
    </row>
    <row r="107" spans="1:7" s="4" customFormat="1" ht="20.25" customHeight="1">
      <c r="A107" s="17"/>
      <c r="B107" s="26"/>
      <c r="C107" s="7">
        <v>4350</v>
      </c>
      <c r="D107" s="13" t="s">
        <v>34</v>
      </c>
      <c r="E107" s="10">
        <v>12</v>
      </c>
      <c r="F107" s="10"/>
      <c r="G107"/>
    </row>
    <row r="108" spans="1:7" s="4" customFormat="1" ht="29.25" customHeight="1">
      <c r="A108" s="17"/>
      <c r="B108" s="26"/>
      <c r="C108" s="23">
        <v>4370</v>
      </c>
      <c r="D108" s="24" t="s">
        <v>30</v>
      </c>
      <c r="E108" s="10">
        <v>879</v>
      </c>
      <c r="F108" s="10"/>
      <c r="G108"/>
    </row>
    <row r="109" spans="1:7" s="4" customFormat="1" ht="33" customHeight="1">
      <c r="A109" s="17"/>
      <c r="B109" s="26"/>
      <c r="C109" s="23">
        <v>4390</v>
      </c>
      <c r="D109" s="24" t="s">
        <v>25</v>
      </c>
      <c r="E109" s="10">
        <v>888</v>
      </c>
      <c r="F109" s="10"/>
      <c r="G109"/>
    </row>
    <row r="110" spans="1:7" s="4" customFormat="1" ht="20.25" customHeight="1">
      <c r="A110" s="17"/>
      <c r="B110" s="26"/>
      <c r="C110" s="7">
        <v>4410</v>
      </c>
      <c r="D110" s="13" t="s">
        <v>35</v>
      </c>
      <c r="E110" s="10">
        <v>817</v>
      </c>
      <c r="F110" s="10"/>
      <c r="G110"/>
    </row>
    <row r="111" spans="1:7" s="4" customFormat="1" ht="20.25" customHeight="1">
      <c r="A111" s="17"/>
      <c r="B111" s="26"/>
      <c r="C111" s="7">
        <v>4430</v>
      </c>
      <c r="D111" s="13" t="s">
        <v>31</v>
      </c>
      <c r="E111" s="10">
        <v>75</v>
      </c>
      <c r="F111" s="10"/>
      <c r="G111"/>
    </row>
    <row r="112" spans="1:7" s="4" customFormat="1" ht="20.25" customHeight="1">
      <c r="A112" s="17"/>
      <c r="B112" s="26"/>
      <c r="C112" s="23">
        <v>4480</v>
      </c>
      <c r="D112" s="24" t="s">
        <v>42</v>
      </c>
      <c r="E112" s="10">
        <v>4</v>
      </c>
      <c r="F112" s="10"/>
      <c r="G112"/>
    </row>
    <row r="113" spans="1:7" s="4" customFormat="1" ht="30.75" customHeight="1">
      <c r="A113" s="17"/>
      <c r="B113" s="26"/>
      <c r="C113" s="23">
        <v>4520</v>
      </c>
      <c r="D113" s="24" t="s">
        <v>73</v>
      </c>
      <c r="E113" s="10">
        <v>13</v>
      </c>
      <c r="F113" s="10"/>
      <c r="G113"/>
    </row>
    <row r="114" spans="1:7" s="4" customFormat="1" ht="34.5" customHeight="1">
      <c r="A114" s="17"/>
      <c r="B114" s="26"/>
      <c r="C114" s="23">
        <v>4700</v>
      </c>
      <c r="D114" s="24" t="s">
        <v>14</v>
      </c>
      <c r="E114" s="10">
        <v>480</v>
      </c>
      <c r="F114" s="10"/>
      <c r="G114"/>
    </row>
    <row r="115" spans="1:7" s="4" customFormat="1" ht="21" customHeight="1">
      <c r="A115" s="17"/>
      <c r="B115" s="26">
        <v>85218</v>
      </c>
      <c r="C115" s="26"/>
      <c r="D115" s="27" t="s">
        <v>74</v>
      </c>
      <c r="E115" s="11">
        <f>SUM(E116)</f>
        <v>0</v>
      </c>
      <c r="F115" s="11">
        <f>SUM(F116)</f>
        <v>50</v>
      </c>
      <c r="G115"/>
    </row>
    <row r="116" spans="1:7" s="4" customFormat="1" ht="23.25" customHeight="1">
      <c r="A116" s="17"/>
      <c r="B116" s="26"/>
      <c r="C116" s="14" t="s">
        <v>40</v>
      </c>
      <c r="D116" s="13" t="s">
        <v>26</v>
      </c>
      <c r="E116" s="10"/>
      <c r="F116" s="10">
        <v>50</v>
      </c>
      <c r="G116"/>
    </row>
    <row r="117" spans="1:7" s="4" customFormat="1" ht="32.25" customHeight="1">
      <c r="A117" s="29">
        <v>853</v>
      </c>
      <c r="B117" s="34"/>
      <c r="C117" s="34"/>
      <c r="D117" s="35" t="s">
        <v>75</v>
      </c>
      <c r="E117" s="12">
        <f>SUM(E118,E127)</f>
        <v>96289</v>
      </c>
      <c r="F117" s="12">
        <f>SUM(F118,F127)</f>
        <v>96289</v>
      </c>
      <c r="G117"/>
    </row>
    <row r="118" spans="1:7" s="4" customFormat="1" ht="23.25" customHeight="1">
      <c r="A118" s="17"/>
      <c r="B118" s="9">
        <v>85333</v>
      </c>
      <c r="C118" s="9"/>
      <c r="D118" s="40" t="s">
        <v>76</v>
      </c>
      <c r="E118" s="11">
        <f>SUM(E119:E126)</f>
        <v>2721</v>
      </c>
      <c r="F118" s="11">
        <f>SUM(F119:F126)</f>
        <v>2721</v>
      </c>
      <c r="G118"/>
    </row>
    <row r="119" spans="1:7" s="4" customFormat="1" ht="23.25" customHeight="1">
      <c r="A119" s="17"/>
      <c r="B119" s="26"/>
      <c r="C119" s="7">
        <v>4210</v>
      </c>
      <c r="D119" s="13" t="s">
        <v>11</v>
      </c>
      <c r="E119" s="10"/>
      <c r="F119" s="10">
        <v>2221</v>
      </c>
      <c r="G119"/>
    </row>
    <row r="120" spans="1:7" s="4" customFormat="1" ht="21" customHeight="1">
      <c r="A120" s="17"/>
      <c r="B120" s="26"/>
      <c r="C120" s="7">
        <v>4260</v>
      </c>
      <c r="D120" s="13" t="s">
        <v>16</v>
      </c>
      <c r="E120" s="10">
        <v>1500</v>
      </c>
      <c r="F120" s="10"/>
      <c r="G120"/>
    </row>
    <row r="121" spans="1:7" s="4" customFormat="1" ht="30.75" customHeight="1">
      <c r="A121" s="17"/>
      <c r="B121" s="26"/>
      <c r="C121" s="23">
        <v>4370</v>
      </c>
      <c r="D121" s="24" t="s">
        <v>30</v>
      </c>
      <c r="E121" s="10"/>
      <c r="F121" s="10">
        <v>500</v>
      </c>
      <c r="G121"/>
    </row>
    <row r="122" spans="1:7" s="4" customFormat="1" ht="21" customHeight="1">
      <c r="A122" s="17"/>
      <c r="B122" s="26"/>
      <c r="C122" s="7">
        <v>4410</v>
      </c>
      <c r="D122" s="13" t="s">
        <v>35</v>
      </c>
      <c r="E122" s="10">
        <v>300</v>
      </c>
      <c r="F122" s="10"/>
      <c r="G122"/>
    </row>
    <row r="123" spans="1:7" s="4" customFormat="1" ht="21" customHeight="1">
      <c r="A123" s="17"/>
      <c r="B123" s="26"/>
      <c r="C123" s="7">
        <v>4430</v>
      </c>
      <c r="D123" s="13" t="s">
        <v>31</v>
      </c>
      <c r="E123" s="10">
        <v>92</v>
      </c>
      <c r="F123" s="10"/>
      <c r="G123"/>
    </row>
    <row r="124" spans="1:7" s="4" customFormat="1" ht="27.75" customHeight="1">
      <c r="A124" s="17"/>
      <c r="B124" s="26"/>
      <c r="C124" s="23">
        <v>4440</v>
      </c>
      <c r="D124" s="24" t="s">
        <v>24</v>
      </c>
      <c r="E124" s="10">
        <v>123</v>
      </c>
      <c r="F124" s="10"/>
      <c r="G124"/>
    </row>
    <row r="125" spans="1:7" s="4" customFormat="1" ht="21" customHeight="1">
      <c r="A125" s="17"/>
      <c r="B125" s="26"/>
      <c r="C125" s="23">
        <v>4480</v>
      </c>
      <c r="D125" s="24" t="s">
        <v>42</v>
      </c>
      <c r="E125" s="10">
        <v>206</v>
      </c>
      <c r="F125" s="10"/>
      <c r="G125"/>
    </row>
    <row r="126" spans="1:7" s="4" customFormat="1" ht="31.5" customHeight="1">
      <c r="A126" s="17"/>
      <c r="B126" s="26"/>
      <c r="C126" s="33" t="s">
        <v>77</v>
      </c>
      <c r="D126" s="24" t="s">
        <v>43</v>
      </c>
      <c r="E126" s="10">
        <v>500</v>
      </c>
      <c r="F126" s="10"/>
      <c r="G126"/>
    </row>
    <row r="127" spans="1:7" s="4" customFormat="1" ht="31.5" customHeight="1">
      <c r="A127" s="41"/>
      <c r="B127" s="41">
        <v>85395</v>
      </c>
      <c r="C127" s="41"/>
      <c r="D127" s="42" t="s">
        <v>17</v>
      </c>
      <c r="E127" s="43">
        <f>SUM(E128:E163)</f>
        <v>93568</v>
      </c>
      <c r="F127" s="43">
        <f>SUM(F128:F163)</f>
        <v>93568</v>
      </c>
      <c r="G127"/>
    </row>
    <row r="128" spans="1:7" s="4" customFormat="1" ht="19.5" customHeight="1">
      <c r="A128" s="41"/>
      <c r="B128" s="44"/>
      <c r="C128" s="44">
        <v>4118</v>
      </c>
      <c r="D128" s="45" t="s">
        <v>85</v>
      </c>
      <c r="E128" s="46">
        <v>5185</v>
      </c>
      <c r="F128" s="47"/>
      <c r="G128"/>
    </row>
    <row r="129" spans="1:7" s="4" customFormat="1" ht="19.5" customHeight="1">
      <c r="A129" s="41"/>
      <c r="B129" s="44"/>
      <c r="C129" s="44">
        <v>4118</v>
      </c>
      <c r="D129" s="45" t="s">
        <v>85</v>
      </c>
      <c r="E129" s="46"/>
      <c r="F129" s="47">
        <v>5904</v>
      </c>
      <c r="G129"/>
    </row>
    <row r="130" spans="1:7" s="4" customFormat="1" ht="27.75" customHeight="1">
      <c r="A130" s="41"/>
      <c r="B130" s="44"/>
      <c r="C130" s="44">
        <v>4119</v>
      </c>
      <c r="D130" s="45" t="s">
        <v>86</v>
      </c>
      <c r="E130" s="46">
        <v>915</v>
      </c>
      <c r="F130" s="47"/>
      <c r="G130"/>
    </row>
    <row r="131" spans="1:7" s="4" customFormat="1" ht="27.75" customHeight="1">
      <c r="A131" s="41"/>
      <c r="B131" s="44"/>
      <c r="C131" s="44">
        <v>4119</v>
      </c>
      <c r="D131" s="45" t="s">
        <v>86</v>
      </c>
      <c r="E131" s="46"/>
      <c r="F131" s="47">
        <v>402</v>
      </c>
      <c r="G131"/>
    </row>
    <row r="132" spans="1:7" s="4" customFormat="1" ht="19.5" customHeight="1">
      <c r="A132" s="41"/>
      <c r="B132" s="44"/>
      <c r="C132" s="44">
        <v>4128</v>
      </c>
      <c r="D132" s="45" t="s">
        <v>87</v>
      </c>
      <c r="E132" s="46">
        <v>765</v>
      </c>
      <c r="F132" s="47"/>
      <c r="G132"/>
    </row>
    <row r="133" spans="1:7" s="4" customFormat="1" ht="19.5" customHeight="1">
      <c r="A133" s="41"/>
      <c r="B133" s="44"/>
      <c r="C133" s="44">
        <v>4128</v>
      </c>
      <c r="D133" s="45" t="s">
        <v>87</v>
      </c>
      <c r="E133" s="46"/>
      <c r="F133" s="47">
        <v>871</v>
      </c>
      <c r="G133"/>
    </row>
    <row r="134" spans="1:7" s="4" customFormat="1" ht="23.25" customHeight="1">
      <c r="A134" s="41"/>
      <c r="B134" s="44"/>
      <c r="C134" s="44">
        <v>4129</v>
      </c>
      <c r="D134" s="45" t="s">
        <v>88</v>
      </c>
      <c r="E134" s="46">
        <v>135</v>
      </c>
      <c r="F134" s="47"/>
      <c r="G134"/>
    </row>
    <row r="135" spans="1:7" s="4" customFormat="1" ht="23.25" customHeight="1">
      <c r="A135" s="41"/>
      <c r="B135" s="44"/>
      <c r="C135" s="44">
        <v>4129</v>
      </c>
      <c r="D135" s="45" t="s">
        <v>88</v>
      </c>
      <c r="E135" s="46"/>
      <c r="F135" s="47">
        <v>73</v>
      </c>
      <c r="G135"/>
    </row>
    <row r="136" spans="1:7" s="4" customFormat="1" ht="21.75" customHeight="1">
      <c r="A136" s="48"/>
      <c r="B136" s="49"/>
      <c r="C136" s="49">
        <v>4178</v>
      </c>
      <c r="D136" s="50" t="s">
        <v>89</v>
      </c>
      <c r="E136" s="51">
        <v>33575</v>
      </c>
      <c r="F136" s="47"/>
      <c r="G136"/>
    </row>
    <row r="137" spans="1:7" s="4" customFormat="1" ht="21.75" customHeight="1">
      <c r="A137" s="48"/>
      <c r="B137" s="49"/>
      <c r="C137" s="49">
        <v>4178</v>
      </c>
      <c r="D137" s="50" t="s">
        <v>89</v>
      </c>
      <c r="E137" s="51"/>
      <c r="F137" s="47">
        <v>31228</v>
      </c>
      <c r="G137"/>
    </row>
    <row r="138" spans="1:7" s="4" customFormat="1" ht="21.75" customHeight="1">
      <c r="A138" s="48"/>
      <c r="B138" s="49"/>
      <c r="C138" s="49">
        <v>4179</v>
      </c>
      <c r="D138" s="50" t="s">
        <v>90</v>
      </c>
      <c r="E138" s="51">
        <v>9525</v>
      </c>
      <c r="F138" s="47"/>
      <c r="G138"/>
    </row>
    <row r="139" spans="1:7" s="4" customFormat="1" ht="19.5" customHeight="1">
      <c r="A139" s="48"/>
      <c r="B139" s="49"/>
      <c r="C139" s="49">
        <v>4179</v>
      </c>
      <c r="D139" s="50" t="s">
        <v>90</v>
      </c>
      <c r="E139" s="51"/>
      <c r="F139" s="47">
        <v>4622</v>
      </c>
      <c r="G139"/>
    </row>
    <row r="140" spans="1:7" s="4" customFormat="1" ht="19.5" customHeight="1">
      <c r="A140" s="48"/>
      <c r="B140" s="49"/>
      <c r="C140" s="44">
        <v>4218</v>
      </c>
      <c r="D140" s="45" t="s">
        <v>91</v>
      </c>
      <c r="E140" s="51">
        <v>25071</v>
      </c>
      <c r="F140" s="47"/>
      <c r="G140"/>
    </row>
    <row r="141" spans="1:7" s="4" customFormat="1" ht="21.75" customHeight="1">
      <c r="A141" s="41"/>
      <c r="B141" s="44"/>
      <c r="C141" s="44">
        <v>4218</v>
      </c>
      <c r="D141" s="45" t="s">
        <v>91</v>
      </c>
      <c r="E141" s="46"/>
      <c r="F141" s="47">
        <v>20931</v>
      </c>
      <c r="G141"/>
    </row>
    <row r="142" spans="1:7" s="4" customFormat="1" ht="21.75" customHeight="1">
      <c r="A142" s="41"/>
      <c r="B142" s="44"/>
      <c r="C142" s="44">
        <v>4219</v>
      </c>
      <c r="D142" s="45" t="s">
        <v>92</v>
      </c>
      <c r="E142" s="46">
        <v>4424</v>
      </c>
      <c r="F142" s="47"/>
      <c r="G142"/>
    </row>
    <row r="143" spans="1:7" s="4" customFormat="1" ht="19.5" customHeight="1">
      <c r="A143" s="41"/>
      <c r="B143" s="44"/>
      <c r="C143" s="44">
        <v>4219</v>
      </c>
      <c r="D143" s="45" t="s">
        <v>92</v>
      </c>
      <c r="E143" s="46"/>
      <c r="F143" s="47">
        <v>464</v>
      </c>
      <c r="G143"/>
    </row>
    <row r="144" spans="1:7" s="4" customFormat="1" ht="27.75" customHeight="1">
      <c r="A144" s="41"/>
      <c r="B144" s="44"/>
      <c r="C144" s="49">
        <v>4248</v>
      </c>
      <c r="D144" s="50" t="s">
        <v>93</v>
      </c>
      <c r="E144" s="46">
        <v>9240</v>
      </c>
      <c r="F144" s="47"/>
      <c r="G144"/>
    </row>
    <row r="145" spans="1:7" s="4" customFormat="1" ht="31.5" customHeight="1">
      <c r="A145" s="41"/>
      <c r="B145" s="44"/>
      <c r="C145" s="49">
        <v>4248</v>
      </c>
      <c r="D145" s="50" t="s">
        <v>93</v>
      </c>
      <c r="E145" s="46"/>
      <c r="F145" s="47">
        <v>25134</v>
      </c>
      <c r="G145"/>
    </row>
    <row r="146" spans="1:7" s="4" customFormat="1" ht="31.5" customHeight="1">
      <c r="A146" s="41"/>
      <c r="B146" s="44"/>
      <c r="C146" s="49">
        <v>4249</v>
      </c>
      <c r="D146" s="50" t="s">
        <v>94</v>
      </c>
      <c r="E146" s="46">
        <v>1630</v>
      </c>
      <c r="F146" s="47"/>
      <c r="G146"/>
    </row>
    <row r="147" spans="1:7" s="4" customFormat="1" ht="31.5" customHeight="1">
      <c r="A147" s="41"/>
      <c r="B147" s="44"/>
      <c r="C147" s="49">
        <v>4249</v>
      </c>
      <c r="D147" s="50" t="s">
        <v>94</v>
      </c>
      <c r="E147" s="46"/>
      <c r="F147" s="47">
        <v>836</v>
      </c>
      <c r="G147"/>
    </row>
    <row r="148" spans="1:7" s="4" customFormat="1" ht="31.5" customHeight="1">
      <c r="A148" s="41"/>
      <c r="B148" s="44"/>
      <c r="C148" s="44">
        <v>4268</v>
      </c>
      <c r="D148" s="45" t="s">
        <v>95</v>
      </c>
      <c r="E148" s="46">
        <v>195</v>
      </c>
      <c r="F148" s="47"/>
      <c r="G148"/>
    </row>
    <row r="149" spans="1:7" s="4" customFormat="1" ht="22.5" customHeight="1">
      <c r="A149" s="41"/>
      <c r="B149" s="44"/>
      <c r="C149" s="44">
        <v>4268</v>
      </c>
      <c r="D149" s="45" t="s">
        <v>95</v>
      </c>
      <c r="E149" s="46"/>
      <c r="F149" s="47">
        <v>224</v>
      </c>
      <c r="G149"/>
    </row>
    <row r="150" spans="1:7" s="4" customFormat="1" ht="22.5" customHeight="1">
      <c r="A150" s="41"/>
      <c r="B150" s="44"/>
      <c r="C150" s="44">
        <v>4269</v>
      </c>
      <c r="D150" s="45" t="s">
        <v>96</v>
      </c>
      <c r="E150" s="46">
        <v>36</v>
      </c>
      <c r="F150" s="47"/>
      <c r="G150"/>
    </row>
    <row r="151" spans="1:7" s="4" customFormat="1" ht="23.25" customHeight="1">
      <c r="A151" s="41"/>
      <c r="B151" s="44"/>
      <c r="C151" s="44">
        <v>4269</v>
      </c>
      <c r="D151" s="45" t="s">
        <v>96</v>
      </c>
      <c r="E151" s="46"/>
      <c r="F151" s="47">
        <v>7</v>
      </c>
      <c r="G151"/>
    </row>
    <row r="152" spans="1:7" s="4" customFormat="1" ht="23.25" customHeight="1">
      <c r="A152" s="41"/>
      <c r="B152" s="44"/>
      <c r="C152" s="44">
        <v>4308</v>
      </c>
      <c r="D152" s="45" t="s">
        <v>97</v>
      </c>
      <c r="E152" s="46">
        <v>2185</v>
      </c>
      <c r="F152" s="47"/>
      <c r="G152"/>
    </row>
    <row r="153" spans="1:7" s="4" customFormat="1" ht="23.25" customHeight="1">
      <c r="A153" s="41"/>
      <c r="B153" s="44"/>
      <c r="C153" s="44">
        <v>4308</v>
      </c>
      <c r="D153" s="45" t="s">
        <v>97</v>
      </c>
      <c r="E153" s="46"/>
      <c r="F153" s="47">
        <v>2487</v>
      </c>
      <c r="G153"/>
    </row>
    <row r="154" spans="1:7" s="4" customFormat="1" ht="23.25" customHeight="1">
      <c r="A154" s="41"/>
      <c r="B154" s="44"/>
      <c r="C154" s="44">
        <v>4309</v>
      </c>
      <c r="D154" s="45" t="s">
        <v>98</v>
      </c>
      <c r="E154" s="46">
        <v>385</v>
      </c>
      <c r="F154" s="47"/>
      <c r="G154"/>
    </row>
    <row r="155" spans="1:7" s="4" customFormat="1" ht="25.5" customHeight="1">
      <c r="A155" s="41"/>
      <c r="B155" s="44"/>
      <c r="C155" s="44">
        <v>4309</v>
      </c>
      <c r="D155" s="45" t="s">
        <v>98</v>
      </c>
      <c r="E155" s="46"/>
      <c r="F155" s="47">
        <v>83</v>
      </c>
      <c r="G155"/>
    </row>
    <row r="156" spans="1:7" s="4" customFormat="1" ht="31.5" customHeight="1">
      <c r="A156" s="41"/>
      <c r="B156" s="44"/>
      <c r="C156" s="49">
        <v>4378</v>
      </c>
      <c r="D156" s="50" t="s">
        <v>99</v>
      </c>
      <c r="E156" s="46">
        <v>213</v>
      </c>
      <c r="F156" s="52"/>
      <c r="G156"/>
    </row>
    <row r="157" spans="1:7" s="4" customFormat="1" ht="31.5" customHeight="1">
      <c r="A157" s="41"/>
      <c r="B157" s="44"/>
      <c r="C157" s="49">
        <v>4378</v>
      </c>
      <c r="D157" s="50" t="s">
        <v>99</v>
      </c>
      <c r="E157" s="46"/>
      <c r="F157" s="52">
        <v>242</v>
      </c>
      <c r="G157"/>
    </row>
    <row r="158" spans="1:7" s="4" customFormat="1" ht="31.5" customHeight="1">
      <c r="A158" s="41"/>
      <c r="B158" s="44"/>
      <c r="C158" s="49">
        <v>4379</v>
      </c>
      <c r="D158" s="50" t="s">
        <v>100</v>
      </c>
      <c r="E158" s="46">
        <v>37</v>
      </c>
      <c r="F158" s="52"/>
      <c r="G158"/>
    </row>
    <row r="159" spans="1:7" s="4" customFormat="1" ht="31.5" customHeight="1">
      <c r="A159" s="41"/>
      <c r="B159" s="44"/>
      <c r="C159" s="49">
        <v>4379</v>
      </c>
      <c r="D159" s="50" t="s">
        <v>100</v>
      </c>
      <c r="E159" s="46"/>
      <c r="F159" s="52">
        <v>8</v>
      </c>
      <c r="G159"/>
    </row>
    <row r="160" spans="1:7" s="4" customFormat="1" ht="31.5" customHeight="1">
      <c r="A160" s="48"/>
      <c r="B160" s="49"/>
      <c r="C160" s="53" t="s">
        <v>101</v>
      </c>
      <c r="D160" s="50" t="s">
        <v>102</v>
      </c>
      <c r="E160" s="51">
        <v>44</v>
      </c>
      <c r="F160" s="52"/>
      <c r="G160"/>
    </row>
    <row r="161" spans="1:7" s="4" customFormat="1" ht="31.5" customHeight="1">
      <c r="A161" s="48"/>
      <c r="B161" s="49"/>
      <c r="C161" s="53" t="s">
        <v>101</v>
      </c>
      <c r="D161" s="50" t="s">
        <v>102</v>
      </c>
      <c r="E161" s="51"/>
      <c r="F161" s="52">
        <v>50</v>
      </c>
      <c r="G161"/>
    </row>
    <row r="162" spans="1:7" s="4" customFormat="1" ht="31.5" customHeight="1">
      <c r="A162" s="48"/>
      <c r="B162" s="49"/>
      <c r="C162" s="53" t="s">
        <v>103</v>
      </c>
      <c r="D162" s="50" t="s">
        <v>104</v>
      </c>
      <c r="E162" s="51">
        <v>8</v>
      </c>
      <c r="F162" s="52"/>
      <c r="G162"/>
    </row>
    <row r="163" spans="1:7" s="4" customFormat="1" ht="31.5" customHeight="1">
      <c r="A163" s="48"/>
      <c r="B163" s="49"/>
      <c r="C163" s="53" t="s">
        <v>103</v>
      </c>
      <c r="D163" s="50" t="s">
        <v>104</v>
      </c>
      <c r="E163" s="51"/>
      <c r="F163" s="52">
        <v>2</v>
      </c>
      <c r="G163"/>
    </row>
    <row r="164" spans="1:7" s="4" customFormat="1" ht="23.25" customHeight="1">
      <c r="A164" s="17">
        <v>854</v>
      </c>
      <c r="B164" s="18"/>
      <c r="C164" s="18"/>
      <c r="D164" s="19" t="s">
        <v>29</v>
      </c>
      <c r="E164" s="12">
        <f>SUM(E165,E178,E191)</f>
        <v>69442</v>
      </c>
      <c r="F164" s="12">
        <f>SUM(F165,F178,F191)</f>
        <v>69442</v>
      </c>
      <c r="G164"/>
    </row>
    <row r="165" spans="1:7" s="4" customFormat="1" ht="30.75" customHeight="1">
      <c r="A165" s="26"/>
      <c r="B165" s="9">
        <v>85403</v>
      </c>
      <c r="C165" s="9"/>
      <c r="D165" s="16" t="s">
        <v>78</v>
      </c>
      <c r="E165" s="11">
        <f>SUM(E166:E177)</f>
        <v>33902</v>
      </c>
      <c r="F165" s="11">
        <f>SUM(F166:F177)</f>
        <v>33902</v>
      </c>
      <c r="G165"/>
    </row>
    <row r="166" spans="1:7" s="4" customFormat="1" ht="30.75" customHeight="1">
      <c r="A166" s="26"/>
      <c r="B166" s="9"/>
      <c r="C166" s="23">
        <v>3020</v>
      </c>
      <c r="D166" s="24" t="s">
        <v>33</v>
      </c>
      <c r="E166" s="10"/>
      <c r="F166" s="10">
        <v>1084</v>
      </c>
      <c r="G166"/>
    </row>
    <row r="167" spans="1:7" s="4" customFormat="1" ht="24" customHeight="1">
      <c r="A167" s="26"/>
      <c r="B167" s="9"/>
      <c r="C167" s="7">
        <v>4210</v>
      </c>
      <c r="D167" s="13" t="s">
        <v>11</v>
      </c>
      <c r="E167" s="10"/>
      <c r="F167" s="10">
        <v>2000</v>
      </c>
      <c r="G167"/>
    </row>
    <row r="168" spans="1:7" s="4" customFormat="1" ht="30.75" customHeight="1">
      <c r="A168" s="26"/>
      <c r="B168" s="9"/>
      <c r="C168" s="23">
        <v>4240</v>
      </c>
      <c r="D168" s="24" t="s">
        <v>79</v>
      </c>
      <c r="E168" s="10">
        <v>39</v>
      </c>
      <c r="F168" s="10"/>
      <c r="G168"/>
    </row>
    <row r="169" spans="1:7" s="4" customFormat="1" ht="22.5" customHeight="1">
      <c r="A169" s="26"/>
      <c r="B169" s="9"/>
      <c r="C169" s="7">
        <v>4260</v>
      </c>
      <c r="D169" s="13" t="s">
        <v>16</v>
      </c>
      <c r="E169" s="10"/>
      <c r="F169" s="10">
        <v>27760</v>
      </c>
      <c r="G169"/>
    </row>
    <row r="170" spans="1:7" s="4" customFormat="1" ht="21" customHeight="1">
      <c r="A170" s="26"/>
      <c r="B170" s="9"/>
      <c r="C170" s="7">
        <v>4270</v>
      </c>
      <c r="D170" s="13" t="s">
        <v>13</v>
      </c>
      <c r="E170" s="10">
        <v>32520</v>
      </c>
      <c r="F170" s="10"/>
      <c r="G170"/>
    </row>
    <row r="171" spans="1:7" s="4" customFormat="1" ht="24" customHeight="1">
      <c r="A171" s="26"/>
      <c r="B171" s="9"/>
      <c r="C171" s="7">
        <v>4280</v>
      </c>
      <c r="D171" s="13" t="s">
        <v>46</v>
      </c>
      <c r="E171" s="10"/>
      <c r="F171" s="10">
        <v>30</v>
      </c>
      <c r="G171"/>
    </row>
    <row r="172" spans="1:7" s="4" customFormat="1" ht="21" customHeight="1">
      <c r="A172" s="26"/>
      <c r="B172" s="9"/>
      <c r="C172" s="7">
        <v>4300</v>
      </c>
      <c r="D172" s="13" t="s">
        <v>12</v>
      </c>
      <c r="E172" s="10"/>
      <c r="F172" s="10">
        <v>2750</v>
      </c>
      <c r="G172"/>
    </row>
    <row r="173" spans="1:7" s="4" customFormat="1" ht="21.75" customHeight="1">
      <c r="A173" s="26"/>
      <c r="B173" s="9"/>
      <c r="C173" s="7">
        <v>4350</v>
      </c>
      <c r="D173" s="13" t="s">
        <v>34</v>
      </c>
      <c r="E173" s="10">
        <v>362</v>
      </c>
      <c r="F173" s="10"/>
      <c r="G173"/>
    </row>
    <row r="174" spans="1:7" s="4" customFormat="1" ht="21" customHeight="1">
      <c r="A174" s="26"/>
      <c r="B174" s="9"/>
      <c r="C174" s="7">
        <v>4410</v>
      </c>
      <c r="D174" s="13" t="s">
        <v>35</v>
      </c>
      <c r="E174" s="10">
        <v>100</v>
      </c>
      <c r="F174" s="10"/>
      <c r="G174"/>
    </row>
    <row r="175" spans="1:7" s="4" customFormat="1" ht="24" customHeight="1">
      <c r="A175" s="26"/>
      <c r="B175" s="9"/>
      <c r="C175" s="7">
        <v>4430</v>
      </c>
      <c r="D175" s="13" t="s">
        <v>31</v>
      </c>
      <c r="E175" s="10"/>
      <c r="F175" s="10">
        <v>33</v>
      </c>
      <c r="G175"/>
    </row>
    <row r="176" spans="1:7" s="4" customFormat="1" ht="30.75" customHeight="1">
      <c r="A176" s="26"/>
      <c r="B176" s="9"/>
      <c r="C176" s="23">
        <v>4740</v>
      </c>
      <c r="D176" s="24" t="s">
        <v>36</v>
      </c>
      <c r="E176" s="10">
        <v>881</v>
      </c>
      <c r="F176" s="10"/>
      <c r="G176"/>
    </row>
    <row r="177" spans="1:7" s="4" customFormat="1" ht="30.75" customHeight="1">
      <c r="A177" s="26"/>
      <c r="B177" s="9"/>
      <c r="C177" s="33" t="s">
        <v>77</v>
      </c>
      <c r="D177" s="24" t="s">
        <v>43</v>
      </c>
      <c r="E177" s="10"/>
      <c r="F177" s="10">
        <v>245</v>
      </c>
      <c r="G177"/>
    </row>
    <row r="178" spans="1:7" s="4" customFormat="1" ht="30.75" customHeight="1">
      <c r="A178" s="26"/>
      <c r="B178" s="9">
        <v>85410</v>
      </c>
      <c r="C178" s="9"/>
      <c r="D178" s="40" t="s">
        <v>80</v>
      </c>
      <c r="E178" s="11">
        <f>SUM(E179:E190)</f>
        <v>35540</v>
      </c>
      <c r="F178" s="11">
        <f>SUM(F179:F190)</f>
        <v>3275</v>
      </c>
      <c r="G178"/>
    </row>
    <row r="179" spans="1:7" s="4" customFormat="1" ht="30.75" customHeight="1">
      <c r="A179" s="26"/>
      <c r="B179" s="9"/>
      <c r="C179" s="33" t="s">
        <v>37</v>
      </c>
      <c r="D179" s="24" t="s">
        <v>33</v>
      </c>
      <c r="E179" s="10">
        <v>480</v>
      </c>
      <c r="F179" s="10"/>
      <c r="G179"/>
    </row>
    <row r="180" spans="1:7" s="4" customFormat="1" ht="22.5" customHeight="1">
      <c r="A180" s="26"/>
      <c r="B180" s="9"/>
      <c r="C180" s="7">
        <v>4010</v>
      </c>
      <c r="D180" s="13" t="s">
        <v>26</v>
      </c>
      <c r="E180" s="10">
        <v>701</v>
      </c>
      <c r="F180" s="10"/>
      <c r="G180"/>
    </row>
    <row r="181" spans="1:7" s="4" customFormat="1" ht="22.5" customHeight="1">
      <c r="A181" s="26"/>
      <c r="B181" s="9"/>
      <c r="C181" s="7">
        <v>4040</v>
      </c>
      <c r="D181" s="13" t="s">
        <v>45</v>
      </c>
      <c r="E181" s="10"/>
      <c r="F181" s="10">
        <v>701</v>
      </c>
      <c r="G181"/>
    </row>
    <row r="182" spans="1:7" s="4" customFormat="1" ht="19.5" customHeight="1">
      <c r="A182" s="26"/>
      <c r="B182" s="9"/>
      <c r="C182" s="7">
        <v>4110</v>
      </c>
      <c r="D182" s="13" t="s">
        <v>27</v>
      </c>
      <c r="E182" s="10">
        <v>2260</v>
      </c>
      <c r="F182" s="10"/>
      <c r="G182"/>
    </row>
    <row r="183" spans="1:7" s="4" customFormat="1" ht="21" customHeight="1">
      <c r="A183" s="26"/>
      <c r="B183" s="9"/>
      <c r="C183" s="7">
        <v>4120</v>
      </c>
      <c r="D183" s="13" t="s">
        <v>28</v>
      </c>
      <c r="E183" s="10">
        <v>567</v>
      </c>
      <c r="F183" s="10"/>
      <c r="G183"/>
    </row>
    <row r="184" spans="1:7" s="4" customFormat="1" ht="18.75" customHeight="1">
      <c r="A184" s="26"/>
      <c r="B184" s="9"/>
      <c r="C184" s="7">
        <v>4260</v>
      </c>
      <c r="D184" s="13" t="s">
        <v>16</v>
      </c>
      <c r="E184" s="10">
        <v>19000</v>
      </c>
      <c r="F184" s="10"/>
      <c r="G184"/>
    </row>
    <row r="185" spans="1:7" s="4" customFormat="1" ht="19.5" customHeight="1">
      <c r="A185" s="26"/>
      <c r="B185" s="9"/>
      <c r="C185" s="7">
        <v>4270</v>
      </c>
      <c r="D185" s="13" t="s">
        <v>13</v>
      </c>
      <c r="E185" s="10">
        <v>10915</v>
      </c>
      <c r="F185" s="10"/>
      <c r="G185"/>
    </row>
    <row r="186" spans="1:7" s="4" customFormat="1" ht="22.5" customHeight="1">
      <c r="A186" s="26"/>
      <c r="B186" s="9"/>
      <c r="C186" s="7">
        <v>4280</v>
      </c>
      <c r="D186" s="13" t="s">
        <v>46</v>
      </c>
      <c r="E186" s="10">
        <v>86</v>
      </c>
      <c r="F186" s="10"/>
      <c r="G186"/>
    </row>
    <row r="187" spans="1:7" s="4" customFormat="1" ht="22.5" customHeight="1">
      <c r="A187" s="26"/>
      <c r="B187" s="9"/>
      <c r="C187" s="7">
        <v>4300</v>
      </c>
      <c r="D187" s="13" t="s">
        <v>12</v>
      </c>
      <c r="E187" s="10">
        <v>1200</v>
      </c>
      <c r="F187" s="10"/>
      <c r="G187"/>
    </row>
    <row r="188" spans="1:7" s="4" customFormat="1" ht="30.75" customHeight="1">
      <c r="A188" s="26"/>
      <c r="B188" s="26"/>
      <c r="C188" s="23">
        <v>4370</v>
      </c>
      <c r="D188" s="24" t="s">
        <v>30</v>
      </c>
      <c r="E188" s="10">
        <v>200</v>
      </c>
      <c r="F188" s="10"/>
      <c r="G188"/>
    </row>
    <row r="189" spans="1:7" s="4" customFormat="1" ht="30.75" customHeight="1">
      <c r="A189" s="26"/>
      <c r="B189" s="26"/>
      <c r="C189" s="23">
        <v>4440</v>
      </c>
      <c r="D189" s="37" t="s">
        <v>24</v>
      </c>
      <c r="E189" s="10"/>
      <c r="F189" s="10">
        <v>2574</v>
      </c>
      <c r="G189"/>
    </row>
    <row r="190" spans="1:7" s="4" customFormat="1" ht="30.75" customHeight="1">
      <c r="A190" s="26"/>
      <c r="B190" s="26"/>
      <c r="C190" s="23">
        <v>4700</v>
      </c>
      <c r="D190" s="37" t="s">
        <v>14</v>
      </c>
      <c r="E190" s="10">
        <v>131</v>
      </c>
      <c r="F190" s="10"/>
      <c r="G190"/>
    </row>
    <row r="191" spans="1:7" s="4" customFormat="1" ht="24.75" customHeight="1">
      <c r="A191" s="26"/>
      <c r="B191" s="26">
        <v>85421</v>
      </c>
      <c r="C191" s="26"/>
      <c r="D191" s="27" t="s">
        <v>81</v>
      </c>
      <c r="E191" s="11">
        <f>SUM(E192)</f>
        <v>0</v>
      </c>
      <c r="F191" s="11">
        <f>SUM(F192)</f>
        <v>32265</v>
      </c>
      <c r="G191"/>
    </row>
    <row r="192" spans="1:7" s="4" customFormat="1" ht="20.25" customHeight="1">
      <c r="A192" s="26"/>
      <c r="B192" s="26"/>
      <c r="C192" s="7">
        <v>4260</v>
      </c>
      <c r="D192" s="13" t="s">
        <v>16</v>
      </c>
      <c r="E192" s="10"/>
      <c r="F192" s="10">
        <v>32265</v>
      </c>
      <c r="G192"/>
    </row>
    <row r="193" spans="1:6" ht="27.75" customHeight="1">
      <c r="A193" s="15"/>
      <c r="B193" s="21"/>
      <c r="C193" s="21"/>
      <c r="D193" s="15" t="s">
        <v>3</v>
      </c>
      <c r="E193" s="22">
        <f>SUM(E9)</f>
        <v>471084</v>
      </c>
      <c r="F193" s="22">
        <f>SUM(F9)</f>
        <v>696504</v>
      </c>
    </row>
  </sheetData>
  <sheetProtection/>
  <mergeCells count="10">
    <mergeCell ref="E1:F1"/>
    <mergeCell ref="E2:F2"/>
    <mergeCell ref="E3:F3"/>
    <mergeCell ref="E4:F4"/>
    <mergeCell ref="A5:F5"/>
    <mergeCell ref="A6:A7"/>
    <mergeCell ref="B6:B7"/>
    <mergeCell ref="C6:C7"/>
    <mergeCell ref="D6:D7"/>
    <mergeCell ref="E6:F6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2009-11-23T13:54:43Z</cp:lastPrinted>
  <dcterms:created xsi:type="dcterms:W3CDTF">2009-08-18T09:58:33Z</dcterms:created>
  <dcterms:modified xsi:type="dcterms:W3CDTF">2009-11-30T08:24:33Z</dcterms:modified>
  <cp:category/>
  <cp:version/>
  <cp:contentType/>
  <cp:contentStatus/>
</cp:coreProperties>
</file>