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Zał. 1 rozdziały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<sst xmlns="http://schemas.openxmlformats.org/spreadsheetml/2006/main" count="55" uniqueCount="33">
  <si>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 xml:space="preserve">Zał. Nr 1                                          </t>
  </si>
  <si>
    <t>do Uchwały Zarządu</t>
  </si>
  <si>
    <t>Lp.</t>
  </si>
  <si>
    <t>Dz.</t>
  </si>
  <si>
    <t>Rozdz.</t>
  </si>
  <si>
    <t>Nazwa jednostki organizacyjnej J.S.T.</t>
  </si>
  <si>
    <t>Z m n i e j s z e n i a</t>
  </si>
  <si>
    <t>Razem:</t>
  </si>
  <si>
    <t>Z w i ę k s z e n i a</t>
  </si>
  <si>
    <t>§ 4010</t>
  </si>
  <si>
    <t>§ 4260</t>
  </si>
  <si>
    <t>§ 4300</t>
  </si>
  <si>
    <t>§ 4110</t>
  </si>
  <si>
    <t>§ 4210</t>
  </si>
  <si>
    <t>§ 4430</t>
  </si>
  <si>
    <t>§ 4440</t>
  </si>
  <si>
    <t>Techniczne Zakłady Naukowe</t>
  </si>
  <si>
    <t>Razem 801:</t>
  </si>
  <si>
    <t>801</t>
  </si>
  <si>
    <t>80120</t>
  </si>
  <si>
    <t>Zespół Szkół Ekonomicznych</t>
  </si>
  <si>
    <t>80130</t>
  </si>
  <si>
    <t>Zespół Szkół Zawodowych Nr 1</t>
  </si>
  <si>
    <t>§ 3020</t>
  </si>
  <si>
    <t>§ 4120</t>
  </si>
  <si>
    <t>§ 4170</t>
  </si>
  <si>
    <t>Wydział Edukacji, Kultuty i Sportu</t>
  </si>
  <si>
    <t>I Liceum Oólnoksztłcące</t>
  </si>
  <si>
    <t>80123</t>
  </si>
  <si>
    <t xml:space="preserve">Nr 41/55/2005 </t>
  </si>
  <si>
    <t>z dnia 13.09.2005 r.</t>
  </si>
  <si>
    <t>Zmiany w planie wydatków budżetowych polegającena przeniesieniu kwot</t>
  </si>
  <si>
    <t>pomiędzy rozdziałami w ramach tego samego rozdziału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</si>
</sst>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[Red]#,##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3.5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.5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left" wrapText="1"/>
    </xf>
    <xf numFmtId="0" fontId="7" fillId="0" borderId="0" xfId="0" applyAlignment="1">
      <alignment horizontal="center" vertical="center" wrapText="1"/>
    </xf>
    <xf numFmtId="0" fontId="7" fillId="0" borderId="0" xfId="0" applyAlignment="1">
      <alignment horizontal="center" vertical="center"/>
    </xf>
    <xf numFmtId="0" fontId="7" fillId="0" borderId="0" xfId="0" applyAlignment="1">
      <alignment vertical="center"/>
    </xf>
    <xf numFmtId="0" fontId="7" fillId="0" borderId="0" xfId="0" applyBorder="1" applyAlignment="1">
      <alignment vertical="center"/>
    </xf>
    <xf numFmtId="0" fontId="9" fillId="0" borderId="0" xfId="0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right" vertical="center"/>
    </xf>
    <xf numFmtId="172" fontId="9" fillId="0" borderId="5" xfId="0" applyNumberFormat="1" applyFont="1" applyBorder="1" applyAlignment="1">
      <alignment vertical="center"/>
    </xf>
    <xf numFmtId="172" fontId="9" fillId="0" borderId="6" xfId="0" applyNumberFormat="1" applyFont="1" applyBorder="1" applyAlignment="1">
      <alignment vertical="center"/>
    </xf>
    <xf numFmtId="172" fontId="9" fillId="0" borderId="7" xfId="0" applyNumberFormat="1" applyFont="1" applyBorder="1" applyAlignment="1">
      <alignment vertical="center"/>
    </xf>
    <xf numFmtId="172" fontId="9" fillId="0" borderId="8" xfId="0" applyNumberFormat="1" applyFont="1" applyFill="1" applyBorder="1" applyAlignment="1">
      <alignment vertical="center"/>
    </xf>
    <xf numFmtId="172" fontId="5" fillId="0" borderId="9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horizontal="right" vertical="top"/>
    </xf>
    <xf numFmtId="172" fontId="9" fillId="0" borderId="5" xfId="0" applyNumberFormat="1" applyFont="1" applyBorder="1" applyAlignment="1">
      <alignment vertical="center"/>
    </xf>
    <xf numFmtId="172" fontId="9" fillId="0" borderId="6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horizontal="right" vertical="center"/>
    </xf>
    <xf numFmtId="172" fontId="5" fillId="0" borderId="8" xfId="0" applyNumberFormat="1" applyFont="1" applyFill="1" applyBorder="1" applyAlignment="1">
      <alignment vertical="center"/>
    </xf>
    <xf numFmtId="3" fontId="13" fillId="0" borderId="7" xfId="0" applyNumberFormat="1" applyFont="1" applyAlignment="1">
      <alignment horizontal="right" vertical="center"/>
    </xf>
    <xf numFmtId="0" fontId="0" fillId="3" borderId="0" xfId="0" applyFill="1" applyAlignment="1">
      <alignment/>
    </xf>
    <xf numFmtId="3" fontId="9" fillId="0" borderId="8" xfId="0" applyNumberFormat="1" applyFont="1" applyFill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172" fontId="13" fillId="0" borderId="8" xfId="0" applyNumberFormat="1" applyFont="1" applyBorder="1" applyAlignment="1">
      <alignment vertical="center"/>
    </xf>
    <xf numFmtId="172" fontId="13" fillId="0" borderId="8" xfId="0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49" fontId="11" fillId="0" borderId="8" xfId="0" applyFont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72" fontId="11" fillId="4" borderId="1" xfId="0" applyNumberFormat="1" applyFont="1" applyFill="1" applyBorder="1" applyAlignment="1">
      <alignment vertical="center"/>
    </xf>
    <xf numFmtId="172" fontId="11" fillId="4" borderId="2" xfId="0" applyNumberFormat="1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72" fontId="5" fillId="0" borderId="16" xfId="0" applyNumberFormat="1" applyFont="1" applyBorder="1" applyAlignment="1">
      <alignment vertical="center"/>
    </xf>
    <xf numFmtId="172" fontId="5" fillId="0" borderId="4" xfId="0" applyNumberFormat="1" applyFont="1" applyBorder="1" applyAlignment="1">
      <alignment vertical="center"/>
    </xf>
    <xf numFmtId="172" fontId="5" fillId="0" borderId="17" xfId="0" applyNumberFormat="1" applyFont="1" applyBorder="1" applyAlignment="1">
      <alignment vertical="center"/>
    </xf>
    <xf numFmtId="172" fontId="5" fillId="0" borderId="18" xfId="0" applyNumberFormat="1" applyFont="1" applyBorder="1" applyAlignment="1">
      <alignment vertical="center"/>
    </xf>
    <xf numFmtId="172" fontId="16" fillId="0" borderId="19" xfId="0" applyNumberFormat="1" applyFont="1" applyBorder="1" applyAlignment="1">
      <alignment vertical="center"/>
    </xf>
    <xf numFmtId="172" fontId="11" fillId="0" borderId="19" xfId="0" applyNumberFormat="1" applyFont="1" applyBorder="1" applyAlignment="1">
      <alignment vertical="center"/>
    </xf>
    <xf numFmtId="172" fontId="11" fillId="0" borderId="19" xfId="0" applyNumberFormat="1" applyFont="1" applyBorder="1" applyAlignment="1">
      <alignment vertical="center"/>
    </xf>
    <xf numFmtId="172" fontId="16" fillId="0" borderId="19" xfId="0" applyNumberFormat="1" applyFont="1" applyBorder="1" applyAlignment="1">
      <alignment vertical="center"/>
    </xf>
    <xf numFmtId="172" fontId="11" fillId="0" borderId="20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172" fontId="5" fillId="0" borderId="8" xfId="0" applyNumberFormat="1" applyFont="1" applyBorder="1" applyAlignment="1">
      <alignment vertical="center"/>
    </xf>
    <xf numFmtId="3" fontId="13" fillId="0" borderId="8" xfId="0" applyNumberFormat="1" applyFont="1" applyFill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top"/>
    </xf>
    <xf numFmtId="3" fontId="13" fillId="0" borderId="3" xfId="0" applyNumberFormat="1" applyFont="1" applyBorder="1" applyAlignment="1">
      <alignment horizontal="right" vertical="top"/>
    </xf>
    <xf numFmtId="3" fontId="13" fillId="0" borderId="8" xfId="0" applyNumberFormat="1" applyFont="1" applyFill="1" applyBorder="1" applyAlignment="1">
      <alignment horizontal="right" vertical="top"/>
    </xf>
    <xf numFmtId="49" fontId="13" fillId="0" borderId="8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right" vertical="center"/>
    </xf>
    <xf numFmtId="3" fontId="13" fillId="0" borderId="7" xfId="0" applyNumberFormat="1" applyFont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3" fontId="13" fillId="0" borderId="8" xfId="0" applyNumberFormat="1" applyFont="1" applyFill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/>
    </xf>
    <xf numFmtId="172" fontId="9" fillId="0" borderId="14" xfId="0" applyNumberFormat="1" applyFont="1" applyBorder="1" applyAlignment="1">
      <alignment vertical="center"/>
    </xf>
    <xf numFmtId="172" fontId="9" fillId="0" borderId="14" xfId="0" applyNumberFormat="1" applyFont="1" applyBorder="1" applyAlignment="1">
      <alignment vertical="center"/>
    </xf>
    <xf numFmtId="172" fontId="5" fillId="0" borderId="22" xfId="0" applyNumberFormat="1" applyFont="1" applyBorder="1" applyAlignment="1">
      <alignment vertical="center"/>
    </xf>
    <xf numFmtId="172" fontId="5" fillId="0" borderId="2" xfId="0" applyNumberFormat="1" applyFont="1" applyBorder="1" applyAlignment="1">
      <alignment vertical="center"/>
    </xf>
    <xf numFmtId="172" fontId="16" fillId="0" borderId="24" xfId="0" applyNumberFormat="1" applyFont="1" applyBorder="1" applyAlignment="1">
      <alignment vertical="center"/>
    </xf>
    <xf numFmtId="0" fontId="7" fillId="0" borderId="0" xfId="0" applyBorder="1" applyAlignment="1">
      <alignment horizontal="center" vertical="center"/>
    </xf>
    <xf numFmtId="49" fontId="10" fillId="0" borderId="8" xfId="0" applyFont="1" applyBorder="1" applyAlignment="1">
      <alignment horizontal="center" vertical="center"/>
    </xf>
    <xf numFmtId="0" fontId="7" fillId="0" borderId="8" xfId="0" applyBorder="1" applyAlignment="1">
      <alignment horizontal="center" vertical="center"/>
    </xf>
    <xf numFmtId="49" fontId="10" fillId="0" borderId="8" xfId="0" applyFont="1" applyBorder="1" applyAlignment="1">
      <alignment horizontal="center" vertical="center"/>
    </xf>
    <xf numFmtId="0" fontId="7" fillId="0" borderId="8" xfId="0" applyBorder="1" applyAlignment="1">
      <alignment horizontal="center" vertical="center"/>
    </xf>
    <xf numFmtId="49" fontId="10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2" fontId="13" fillId="0" borderId="2" xfId="0" applyNumberFormat="1" applyFont="1" applyBorder="1" applyAlignment="1">
      <alignment vertical="center"/>
    </xf>
    <xf numFmtId="172" fontId="9" fillId="0" borderId="25" xfId="0" applyNumberFormat="1" applyFont="1" applyBorder="1" applyAlignment="1">
      <alignment vertical="center"/>
    </xf>
    <xf numFmtId="172" fontId="9" fillId="0" borderId="25" xfId="0" applyNumberFormat="1" applyFont="1" applyBorder="1" applyAlignment="1">
      <alignment vertical="center"/>
    </xf>
    <xf numFmtId="172" fontId="5" fillId="0" borderId="26" xfId="0" applyNumberFormat="1" applyFont="1" applyBorder="1" applyAlignment="1">
      <alignment vertical="center"/>
    </xf>
    <xf numFmtId="172" fontId="11" fillId="4" borderId="19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vertical="center"/>
    </xf>
    <xf numFmtId="3" fontId="11" fillId="4" borderId="3" xfId="0" applyNumberFormat="1" applyFont="1" applyFill="1" applyBorder="1" applyAlignment="1">
      <alignment horizontal="right" vertical="center"/>
    </xf>
    <xf numFmtId="3" fontId="5" fillId="5" borderId="27" xfId="0" applyNumberFormat="1" applyFont="1" applyFill="1" applyBorder="1" applyAlignment="1">
      <alignment vertical="center"/>
    </xf>
    <xf numFmtId="3" fontId="5" fillId="5" borderId="28" xfId="0" applyNumberFormat="1" applyFont="1" applyFill="1" applyBorder="1" applyAlignment="1">
      <alignment vertical="center"/>
    </xf>
    <xf numFmtId="3" fontId="5" fillId="5" borderId="29" xfId="0" applyNumberFormat="1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vertical="center"/>
    </xf>
    <xf numFmtId="3" fontId="5" fillId="5" borderId="3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Alignment="1">
      <alignment horizontal="center" vertical="center"/>
    </xf>
    <xf numFmtId="0" fontId="11" fillId="4" borderId="7" xfId="0" applyFont="1" applyFill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7" fillId="0" borderId="7" xfId="0" applyFont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7" xfId="0" applyFont="1" applyAlignment="1">
      <alignment horizontal="center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top"/>
    </xf>
    <xf numFmtId="0" fontId="13" fillId="0" borderId="3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/>
    </xf>
    <xf numFmtId="0" fontId="13" fillId="0" borderId="2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="85" zoomScaleNormal="85" workbookViewId="0" topLeftCell="A1">
      <selection activeCell="D14" sqref="D14"/>
    </sheetView>
  </sheetViews>
  <sheetFormatPr defaultColWidth="9.140625" defaultRowHeight="12.75" outlineLevelCol="1"/>
  <cols>
    <col min="1" max="1" width="3.57421875" style="0" customWidth="1"/>
    <col min="2" max="2" width="4.140625" style="0" customWidth="1"/>
    <col min="3" max="3" width="6.8515625" style="0" customWidth="1"/>
    <col min="4" max="4" width="30.00390625" style="0" customWidth="1"/>
    <col min="5" max="5" width="6.421875" style="0" customWidth="1"/>
    <col min="6" max="6" width="6.7109375" style="0" customWidth="1"/>
    <col min="7" max="8" width="6.8515625" style="0" customWidth="1"/>
    <col min="9" max="9" width="6.57421875" style="0" customWidth="1"/>
    <col min="10" max="10" width="7.00390625" style="0" customWidth="1"/>
    <col min="11" max="11" width="6.7109375" style="0" customWidth="1"/>
    <col min="12" max="12" width="6.57421875" style="0" customWidth="1"/>
    <col min="13" max="13" width="8.28125" style="0" customWidth="1"/>
    <col min="14" max="14" width="5.28125" style="0" customWidth="1"/>
    <col min="15" max="15" width="7.28125" style="0" customWidth="1"/>
    <col min="16" max="23" width="6.7109375" style="0" customWidth="1"/>
    <col min="24" max="25" width="9.00390625" style="0" hidden="1" customWidth="1" outlineLevel="1"/>
    <col min="26" max="26" width="9.00390625" style="0" customWidth="1" collapsed="1"/>
  </cols>
  <sheetData>
    <row r="1" spans="1:29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5"/>
      <c r="S1" s="5"/>
      <c r="T1" s="5"/>
      <c r="U1" s="110" t="s">
        <v>0</v>
      </c>
      <c r="V1" s="111"/>
      <c r="W1" s="111"/>
      <c r="X1" s="123"/>
      <c r="Y1" s="123"/>
      <c r="Z1" s="123"/>
      <c r="AA1" s="5"/>
      <c r="AB1" s="6"/>
      <c r="AC1" s="6"/>
    </row>
    <row r="2" spans="1:29" ht="13.5" customHeight="1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9"/>
      <c r="R2" s="9"/>
      <c r="S2" s="9"/>
      <c r="T2" s="9"/>
      <c r="U2" s="100" t="s">
        <v>1</v>
      </c>
      <c r="V2" s="100"/>
      <c r="W2" s="100"/>
      <c r="X2" s="123"/>
      <c r="Y2" s="123"/>
      <c r="Z2" s="123"/>
      <c r="AA2" s="9"/>
      <c r="AB2" s="8"/>
      <c r="AC2" s="8"/>
    </row>
    <row r="3" spans="1:29" ht="13.5" customHeight="1">
      <c r="A3" s="1"/>
      <c r="B3" s="7"/>
      <c r="C3" s="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3"/>
      <c r="S3" s="9"/>
      <c r="T3" s="9"/>
      <c r="U3" s="100" t="s">
        <v>29</v>
      </c>
      <c r="V3" s="100"/>
      <c r="W3" s="100"/>
      <c r="X3" s="123"/>
      <c r="Y3" s="123"/>
      <c r="Z3" s="123"/>
      <c r="AA3" s="9"/>
      <c r="AB3" s="8"/>
      <c r="AC3" s="8"/>
    </row>
    <row r="4" spans="1:29" ht="14.2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10"/>
      <c r="R4" s="10"/>
      <c r="S4" s="10"/>
      <c r="T4" s="10"/>
      <c r="U4" s="101" t="s">
        <v>30</v>
      </c>
      <c r="V4" s="101"/>
      <c r="W4" s="101"/>
      <c r="X4" s="123"/>
      <c r="Y4" s="123"/>
      <c r="Z4" s="123"/>
      <c r="AA4" s="11"/>
      <c r="AB4" s="8"/>
      <c r="AC4" s="8"/>
    </row>
    <row r="5" spans="1:29" ht="14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10"/>
      <c r="R5" s="10"/>
      <c r="S5" s="10"/>
      <c r="T5" s="10"/>
      <c r="U5" s="94"/>
      <c r="V5" s="94"/>
      <c r="W5" s="94"/>
      <c r="X5" s="54"/>
      <c r="Y5" s="55"/>
      <c r="Z5" s="55"/>
      <c r="AA5" s="11"/>
      <c r="AB5" s="8"/>
      <c r="AC5" s="8"/>
    </row>
    <row r="6" spans="1:29" ht="21.75" customHeight="1">
      <c r="A6" s="1"/>
      <c r="B6" s="7"/>
      <c r="C6" s="7"/>
      <c r="D6" s="7"/>
      <c r="E6" s="7"/>
      <c r="F6" s="159" t="s">
        <v>31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7"/>
      <c r="T6" s="10"/>
      <c r="U6" s="56"/>
      <c r="V6" s="56"/>
      <c r="W6" s="56"/>
      <c r="X6" s="54"/>
      <c r="Y6" s="55"/>
      <c r="Z6" s="55"/>
      <c r="AA6" s="11"/>
      <c r="AB6" s="8"/>
      <c r="AC6" s="8"/>
    </row>
    <row r="7" spans="1:29" ht="21.75" customHeight="1">
      <c r="A7" s="1"/>
      <c r="B7" s="7"/>
      <c r="C7" s="7"/>
      <c r="D7" s="7"/>
      <c r="E7" s="7"/>
      <c r="F7" s="7"/>
      <c r="G7" s="81"/>
      <c r="H7" s="159" t="s">
        <v>32</v>
      </c>
      <c r="I7" s="159"/>
      <c r="J7" s="159"/>
      <c r="K7" s="159"/>
      <c r="L7" s="159"/>
      <c r="M7" s="159"/>
      <c r="N7" s="159"/>
      <c r="O7" s="159"/>
      <c r="P7" s="159"/>
      <c r="Q7" s="159"/>
      <c r="R7" s="7"/>
      <c r="S7" s="10"/>
      <c r="T7" s="10"/>
      <c r="U7" s="56"/>
      <c r="V7" s="56"/>
      <c r="W7" s="56"/>
      <c r="X7" s="54"/>
      <c r="Y7" s="55"/>
      <c r="Z7" s="55"/>
      <c r="AA7" s="11"/>
      <c r="AB7" s="8"/>
      <c r="AC7" s="8"/>
    </row>
    <row r="8" spans="1:26" ht="15.75" customHeight="1">
      <c r="A8" s="13"/>
      <c r="B8" s="13"/>
      <c r="C8" s="13"/>
      <c r="D8" s="12"/>
      <c r="E8" s="13"/>
      <c r="F8" s="14"/>
      <c r="G8" s="14"/>
      <c r="H8" s="14"/>
      <c r="I8" s="14"/>
      <c r="J8" s="14"/>
      <c r="K8" s="14"/>
      <c r="L8" s="14"/>
      <c r="M8" s="12"/>
      <c r="N8" s="88"/>
      <c r="O8" s="88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</row>
    <row r="9" spans="1:26" ht="14.25" customHeight="1">
      <c r="A9" s="126" t="s">
        <v>2</v>
      </c>
      <c r="B9" s="126" t="s">
        <v>3</v>
      </c>
      <c r="C9" s="126" t="s">
        <v>4</v>
      </c>
      <c r="D9" s="127" t="s">
        <v>5</v>
      </c>
      <c r="E9" s="114" t="s">
        <v>6</v>
      </c>
      <c r="F9" s="115"/>
      <c r="G9" s="115"/>
      <c r="H9" s="115"/>
      <c r="I9" s="115"/>
      <c r="J9" s="115"/>
      <c r="K9" s="115"/>
      <c r="L9" s="116"/>
      <c r="M9" s="132" t="s">
        <v>7</v>
      </c>
      <c r="N9" s="133" t="s">
        <v>3</v>
      </c>
      <c r="O9" s="133" t="s">
        <v>4</v>
      </c>
      <c r="P9" s="153"/>
      <c r="Q9" s="154"/>
      <c r="R9" s="155"/>
      <c r="S9" s="156" t="s">
        <v>8</v>
      </c>
      <c r="T9" s="154"/>
      <c r="U9" s="154"/>
      <c r="V9" s="154"/>
      <c r="W9" s="155"/>
      <c r="X9" s="17"/>
      <c r="Y9" s="18"/>
      <c r="Z9" s="137" t="s">
        <v>7</v>
      </c>
    </row>
    <row r="10" spans="1:26" ht="29.25" customHeight="1">
      <c r="A10" s="128"/>
      <c r="B10" s="126"/>
      <c r="C10" s="126"/>
      <c r="D10" s="127"/>
      <c r="E10" s="129" t="s">
        <v>23</v>
      </c>
      <c r="F10" s="129" t="s">
        <v>9</v>
      </c>
      <c r="G10" s="130" t="s">
        <v>12</v>
      </c>
      <c r="H10" s="131" t="s">
        <v>24</v>
      </c>
      <c r="I10" s="131" t="s">
        <v>25</v>
      </c>
      <c r="J10" s="131" t="s">
        <v>13</v>
      </c>
      <c r="K10" s="131" t="s">
        <v>10</v>
      </c>
      <c r="L10" s="131" t="s">
        <v>11</v>
      </c>
      <c r="M10" s="132"/>
      <c r="N10" s="133"/>
      <c r="O10" s="133"/>
      <c r="P10" s="134" t="s">
        <v>23</v>
      </c>
      <c r="Q10" s="135" t="s">
        <v>9</v>
      </c>
      <c r="R10" s="157" t="s">
        <v>12</v>
      </c>
      <c r="S10" s="158" t="s">
        <v>24</v>
      </c>
      <c r="T10" s="136" t="s">
        <v>25</v>
      </c>
      <c r="U10" s="136" t="s">
        <v>13</v>
      </c>
      <c r="V10" s="136" t="s">
        <v>10</v>
      </c>
      <c r="W10" s="136" t="s">
        <v>11</v>
      </c>
      <c r="X10" s="19" t="s">
        <v>14</v>
      </c>
      <c r="Y10" s="19" t="s">
        <v>15</v>
      </c>
      <c r="Z10" s="137"/>
    </row>
    <row r="11" spans="1:26" ht="22.5" customHeight="1">
      <c r="A11" s="138">
        <v>1</v>
      </c>
      <c r="B11" s="139">
        <v>801</v>
      </c>
      <c r="C11" s="140">
        <v>80123</v>
      </c>
      <c r="D11" s="141" t="s">
        <v>20</v>
      </c>
      <c r="E11" s="32"/>
      <c r="F11" s="20">
        <v>28950</v>
      </c>
      <c r="G11" s="51"/>
      <c r="H11" s="30"/>
      <c r="I11" s="30"/>
      <c r="J11" s="30"/>
      <c r="K11" s="30"/>
      <c r="L11" s="68"/>
      <c r="M11" s="82">
        <f>E11+F11+G11+H11+I11+J11+K11+L11</f>
        <v>28950</v>
      </c>
      <c r="N11" s="89"/>
      <c r="O11" s="90"/>
      <c r="P11" s="96"/>
      <c r="Q11" s="83"/>
      <c r="R11" s="22"/>
      <c r="S11" s="96"/>
      <c r="T11" s="21"/>
      <c r="U11" s="23"/>
      <c r="V11" s="23"/>
      <c r="W11" s="23"/>
      <c r="X11" s="23"/>
      <c r="Y11" s="24"/>
      <c r="Z11" s="25"/>
    </row>
    <row r="12" spans="1:26" ht="22.5" customHeight="1">
      <c r="A12" s="142">
        <v>2</v>
      </c>
      <c r="B12" s="143"/>
      <c r="C12" s="144">
        <v>80123</v>
      </c>
      <c r="D12" s="145" t="s">
        <v>22</v>
      </c>
      <c r="E12" s="69">
        <v>200</v>
      </c>
      <c r="F12" s="26">
        <v>8073</v>
      </c>
      <c r="G12" s="70">
        <v>1619</v>
      </c>
      <c r="H12" s="26">
        <v>159</v>
      </c>
      <c r="I12" s="26"/>
      <c r="J12" s="26"/>
      <c r="K12" s="26">
        <v>10000</v>
      </c>
      <c r="L12" s="71"/>
      <c r="M12" s="82">
        <f aca="true" t="shared" si="0" ref="M12:M17">E12+F12+G12+H12+I12+J12+K12+L12</f>
        <v>20051</v>
      </c>
      <c r="N12" s="91"/>
      <c r="O12" s="92"/>
      <c r="P12" s="97"/>
      <c r="Q12" s="84"/>
      <c r="R12" s="28"/>
      <c r="S12" s="97"/>
      <c r="T12" s="27"/>
      <c r="U12" s="23"/>
      <c r="V12" s="23"/>
      <c r="W12" s="23"/>
      <c r="X12" s="23"/>
      <c r="Y12" s="24"/>
      <c r="Z12" s="29"/>
    </row>
    <row r="13" spans="1:26" ht="15" customHeight="1">
      <c r="A13" s="160"/>
      <c r="B13" s="161">
        <v>801</v>
      </c>
      <c r="C13" s="161">
        <v>80123</v>
      </c>
      <c r="D13" s="161" t="s">
        <v>7</v>
      </c>
      <c r="E13" s="50">
        <f>E11+E12</f>
        <v>200</v>
      </c>
      <c r="F13" s="50">
        <f aca="true" t="shared" si="1" ref="F13:L13">F11+F12</f>
        <v>37023</v>
      </c>
      <c r="G13" s="50">
        <f t="shared" si="1"/>
        <v>1619</v>
      </c>
      <c r="H13" s="52">
        <f t="shared" si="1"/>
        <v>159</v>
      </c>
      <c r="I13" s="52">
        <f t="shared" si="1"/>
        <v>0</v>
      </c>
      <c r="J13" s="52">
        <f t="shared" si="1"/>
        <v>0</v>
      </c>
      <c r="K13" s="52">
        <f t="shared" si="1"/>
        <v>10000</v>
      </c>
      <c r="L13" s="52">
        <f t="shared" si="1"/>
        <v>0</v>
      </c>
      <c r="M13" s="49">
        <f t="shared" si="0"/>
        <v>49001</v>
      </c>
      <c r="N13" s="93"/>
      <c r="O13" s="66"/>
      <c r="P13" s="98"/>
      <c r="Q13" s="85"/>
      <c r="R13" s="59"/>
      <c r="S13" s="98"/>
      <c r="T13" s="57"/>
      <c r="U13" s="58"/>
      <c r="V13" s="58"/>
      <c r="W13" s="58"/>
      <c r="X13" s="58"/>
      <c r="Y13" s="46"/>
      <c r="Z13" s="60"/>
    </row>
    <row r="14" spans="1:26" ht="22.5" customHeight="1">
      <c r="A14" s="146">
        <v>3</v>
      </c>
      <c r="B14" s="147">
        <v>801</v>
      </c>
      <c r="C14" s="146">
        <v>80130</v>
      </c>
      <c r="D14" s="148" t="s">
        <v>16</v>
      </c>
      <c r="E14" s="73"/>
      <c r="F14" s="74">
        <v>11500</v>
      </c>
      <c r="G14" s="75"/>
      <c r="H14" s="76"/>
      <c r="I14" s="76"/>
      <c r="J14" s="76"/>
      <c r="K14" s="76"/>
      <c r="L14" s="77"/>
      <c r="M14" s="49">
        <f t="shared" si="0"/>
        <v>11500</v>
      </c>
      <c r="N14" s="93"/>
      <c r="O14" s="66"/>
      <c r="P14" s="67"/>
      <c r="Q14" s="86"/>
      <c r="R14" s="67"/>
      <c r="S14" s="67"/>
      <c r="T14" s="67"/>
      <c r="U14" s="67"/>
      <c r="V14" s="67"/>
      <c r="W14" s="67"/>
      <c r="X14" s="67"/>
      <c r="Y14" s="31"/>
      <c r="Z14" s="67"/>
    </row>
    <row r="15" spans="1:26" ht="22.5" customHeight="1">
      <c r="A15" s="146">
        <v>4</v>
      </c>
      <c r="B15" s="149"/>
      <c r="C15" s="146">
        <v>80145</v>
      </c>
      <c r="D15" s="148" t="s">
        <v>26</v>
      </c>
      <c r="E15" s="73"/>
      <c r="F15" s="74"/>
      <c r="G15" s="75"/>
      <c r="H15" s="76"/>
      <c r="I15" s="76">
        <v>2200</v>
      </c>
      <c r="J15" s="76"/>
      <c r="K15" s="76"/>
      <c r="L15" s="77">
        <v>6000</v>
      </c>
      <c r="M15" s="49">
        <f t="shared" si="0"/>
        <v>8200</v>
      </c>
      <c r="N15" s="93"/>
      <c r="O15" s="66"/>
      <c r="P15" s="67"/>
      <c r="Q15" s="86"/>
      <c r="R15" s="67"/>
      <c r="S15" s="67"/>
      <c r="T15" s="67"/>
      <c r="U15" s="67"/>
      <c r="V15" s="67"/>
      <c r="W15" s="67"/>
      <c r="X15" s="67"/>
      <c r="Y15" s="31"/>
      <c r="Z15" s="67"/>
    </row>
    <row r="16" spans="1:26" ht="22.5" customHeight="1">
      <c r="A16" s="150">
        <v>5</v>
      </c>
      <c r="B16" s="151"/>
      <c r="C16" s="146">
        <v>80195</v>
      </c>
      <c r="D16" s="148" t="s">
        <v>26</v>
      </c>
      <c r="E16" s="78"/>
      <c r="F16" s="79"/>
      <c r="G16" s="80"/>
      <c r="H16" s="76"/>
      <c r="I16" s="76"/>
      <c r="J16" s="76">
        <v>4000</v>
      </c>
      <c r="K16" s="76">
        <v>3000</v>
      </c>
      <c r="L16" s="77"/>
      <c r="M16" s="49">
        <f t="shared" si="0"/>
        <v>7000</v>
      </c>
      <c r="N16" s="93"/>
      <c r="O16" s="66"/>
      <c r="P16" s="67"/>
      <c r="Q16" s="86"/>
      <c r="R16" s="67"/>
      <c r="S16" s="67"/>
      <c r="T16" s="67"/>
      <c r="U16" s="67"/>
      <c r="V16" s="67"/>
      <c r="W16" s="67"/>
      <c r="X16" s="67"/>
      <c r="Y16" s="31"/>
      <c r="Z16" s="67"/>
    </row>
    <row r="17" spans="1:26" ht="18" customHeight="1">
      <c r="A17" s="117" t="s">
        <v>17</v>
      </c>
      <c r="B17" s="120"/>
      <c r="C17" s="122"/>
      <c r="D17" s="118"/>
      <c r="E17" s="103">
        <f>E13+E14+E15+E16</f>
        <v>200</v>
      </c>
      <c r="F17" s="103">
        <f aca="true" t="shared" si="2" ref="F17:L17">F13+F14+F15+F16</f>
        <v>48523</v>
      </c>
      <c r="G17" s="103">
        <f t="shared" si="2"/>
        <v>1619</v>
      </c>
      <c r="H17" s="103">
        <f t="shared" si="2"/>
        <v>159</v>
      </c>
      <c r="I17" s="103">
        <f t="shared" si="2"/>
        <v>2200</v>
      </c>
      <c r="J17" s="103">
        <f t="shared" si="2"/>
        <v>4000</v>
      </c>
      <c r="K17" s="103">
        <f t="shared" si="2"/>
        <v>13000</v>
      </c>
      <c r="L17" s="103">
        <f t="shared" si="2"/>
        <v>6000</v>
      </c>
      <c r="M17" s="104">
        <f t="shared" si="0"/>
        <v>75701</v>
      </c>
      <c r="N17" s="40"/>
      <c r="O17" s="40"/>
      <c r="P17" s="61"/>
      <c r="Q17" s="87"/>
      <c r="R17" s="62"/>
      <c r="S17" s="61"/>
      <c r="T17" s="62"/>
      <c r="U17" s="62"/>
      <c r="V17" s="61"/>
      <c r="W17" s="63"/>
      <c r="X17" s="64"/>
      <c r="Y17" s="64"/>
      <c r="Z17" s="65"/>
    </row>
    <row r="18" spans="1:26" ht="24.75" customHeight="1">
      <c r="A18" s="53">
        <v>6</v>
      </c>
      <c r="B18" s="47"/>
      <c r="C18" s="48"/>
      <c r="D18" s="152" t="s">
        <v>27</v>
      </c>
      <c r="E18" s="34"/>
      <c r="F18" s="34"/>
      <c r="G18" s="34"/>
      <c r="H18" s="34"/>
      <c r="I18" s="34"/>
      <c r="J18" s="34"/>
      <c r="K18" s="34"/>
      <c r="L18" s="34"/>
      <c r="M18" s="35"/>
      <c r="N18" s="72" t="s">
        <v>18</v>
      </c>
      <c r="O18" s="72" t="s">
        <v>19</v>
      </c>
      <c r="P18" s="36"/>
      <c r="Q18" s="95"/>
      <c r="R18" s="36"/>
      <c r="S18" s="36"/>
      <c r="T18" s="36"/>
      <c r="U18" s="36">
        <v>10000</v>
      </c>
      <c r="V18" s="36"/>
      <c r="W18" s="37"/>
      <c r="X18" s="39"/>
      <c r="Y18" s="39"/>
      <c r="Z18" s="39">
        <f aca="true" t="shared" si="3" ref="Z18:Z23">P18+Q18+R18+S18+T18+U18+V18+W18</f>
        <v>10000</v>
      </c>
    </row>
    <row r="19" spans="1:26" ht="24.75" customHeight="1">
      <c r="A19" s="53">
        <v>7</v>
      </c>
      <c r="B19" s="47"/>
      <c r="C19" s="48"/>
      <c r="D19" s="152" t="s">
        <v>20</v>
      </c>
      <c r="E19" s="34"/>
      <c r="F19" s="34"/>
      <c r="G19" s="34"/>
      <c r="H19" s="34"/>
      <c r="I19" s="34"/>
      <c r="J19" s="34"/>
      <c r="K19" s="34"/>
      <c r="L19" s="34"/>
      <c r="M19" s="35"/>
      <c r="N19" s="72"/>
      <c r="O19" s="72" t="s">
        <v>19</v>
      </c>
      <c r="P19" s="36"/>
      <c r="Q19" s="95">
        <v>24000</v>
      </c>
      <c r="R19" s="36">
        <v>4350</v>
      </c>
      <c r="S19" s="36">
        <v>600</v>
      </c>
      <c r="T19" s="36"/>
      <c r="U19" s="36"/>
      <c r="V19" s="36"/>
      <c r="W19" s="37"/>
      <c r="X19" s="39"/>
      <c r="Y19" s="39"/>
      <c r="Z19" s="39">
        <f t="shared" si="3"/>
        <v>28950</v>
      </c>
    </row>
    <row r="20" spans="1:26" ht="15.75" customHeight="1">
      <c r="A20" s="53"/>
      <c r="B20" s="47"/>
      <c r="C20" s="48"/>
      <c r="D20" s="152"/>
      <c r="E20" s="34"/>
      <c r="F20" s="34"/>
      <c r="G20" s="34"/>
      <c r="H20" s="34"/>
      <c r="I20" s="34"/>
      <c r="J20" s="34"/>
      <c r="K20" s="34"/>
      <c r="L20" s="34"/>
      <c r="M20" s="35"/>
      <c r="N20" s="40" t="s">
        <v>18</v>
      </c>
      <c r="O20" s="40" t="s">
        <v>19</v>
      </c>
      <c r="P20" s="38">
        <f>P18+P19</f>
        <v>0</v>
      </c>
      <c r="Q20" s="38">
        <f aca="true" t="shared" si="4" ref="Q20:Z20">Q18+Q19</f>
        <v>24000</v>
      </c>
      <c r="R20" s="38">
        <f t="shared" si="4"/>
        <v>4350</v>
      </c>
      <c r="S20" s="38">
        <f t="shared" si="4"/>
        <v>600</v>
      </c>
      <c r="T20" s="38">
        <f t="shared" si="4"/>
        <v>0</v>
      </c>
      <c r="U20" s="38">
        <f t="shared" si="4"/>
        <v>10000</v>
      </c>
      <c r="V20" s="38">
        <f t="shared" si="4"/>
        <v>0</v>
      </c>
      <c r="W20" s="38">
        <f t="shared" si="4"/>
        <v>0</v>
      </c>
      <c r="X20" s="38">
        <f t="shared" si="4"/>
        <v>0</v>
      </c>
      <c r="Y20" s="38">
        <f t="shared" si="4"/>
        <v>0</v>
      </c>
      <c r="Z20" s="38">
        <f t="shared" si="4"/>
        <v>38950</v>
      </c>
    </row>
    <row r="21" spans="1:26" ht="24" customHeight="1">
      <c r="A21" s="53">
        <v>8</v>
      </c>
      <c r="B21" s="47"/>
      <c r="C21" s="48"/>
      <c r="D21" s="152" t="s">
        <v>16</v>
      </c>
      <c r="E21" s="34"/>
      <c r="F21" s="34"/>
      <c r="G21" s="34"/>
      <c r="H21" s="34"/>
      <c r="I21" s="34"/>
      <c r="J21" s="34"/>
      <c r="K21" s="34"/>
      <c r="L21" s="34"/>
      <c r="M21" s="35"/>
      <c r="N21" s="72" t="s">
        <v>18</v>
      </c>
      <c r="O21" s="72" t="s">
        <v>28</v>
      </c>
      <c r="P21" s="36"/>
      <c r="Q21" s="95">
        <v>11500</v>
      </c>
      <c r="R21" s="36"/>
      <c r="S21" s="36"/>
      <c r="T21" s="36"/>
      <c r="U21" s="36"/>
      <c r="V21" s="36"/>
      <c r="W21" s="37"/>
      <c r="X21" s="39"/>
      <c r="Y21" s="39"/>
      <c r="Z21" s="39">
        <f t="shared" si="3"/>
        <v>11500</v>
      </c>
    </row>
    <row r="22" spans="1:26" ht="24.75" customHeight="1">
      <c r="A22" s="53">
        <v>9</v>
      </c>
      <c r="B22" s="47"/>
      <c r="C22" s="48"/>
      <c r="D22" s="152" t="s">
        <v>22</v>
      </c>
      <c r="E22" s="34"/>
      <c r="F22" s="34"/>
      <c r="G22" s="34"/>
      <c r="H22" s="34"/>
      <c r="I22" s="34"/>
      <c r="J22" s="34"/>
      <c r="K22" s="34"/>
      <c r="L22" s="34"/>
      <c r="M22" s="35"/>
      <c r="N22" s="72" t="s">
        <v>18</v>
      </c>
      <c r="O22" s="72" t="s">
        <v>21</v>
      </c>
      <c r="P22" s="36">
        <v>200</v>
      </c>
      <c r="Q22" s="95">
        <v>8073</v>
      </c>
      <c r="R22" s="36">
        <v>1619</v>
      </c>
      <c r="S22" s="36">
        <v>159</v>
      </c>
      <c r="T22" s="36">
        <v>2200</v>
      </c>
      <c r="U22" s="36"/>
      <c r="V22" s="36">
        <v>10000</v>
      </c>
      <c r="W22" s="37">
        <v>3000</v>
      </c>
      <c r="X22" s="39"/>
      <c r="Y22" s="39"/>
      <c r="Z22" s="39">
        <f t="shared" si="3"/>
        <v>25251</v>
      </c>
    </row>
    <row r="23" spans="1:30" s="41" customFormat="1" ht="16.5" customHeight="1">
      <c r="A23" s="119" t="s">
        <v>7</v>
      </c>
      <c r="B23" s="120"/>
      <c r="C23" s="120"/>
      <c r="D23" s="121"/>
      <c r="E23" s="105"/>
      <c r="F23" s="106"/>
      <c r="G23" s="106"/>
      <c r="H23" s="106"/>
      <c r="I23" s="106"/>
      <c r="J23" s="106"/>
      <c r="K23" s="106"/>
      <c r="L23" s="106"/>
      <c r="M23" s="107"/>
      <c r="N23" s="117"/>
      <c r="O23" s="118"/>
      <c r="P23" s="99">
        <f>P20+P21+P22</f>
        <v>200</v>
      </c>
      <c r="Q23" s="99">
        <f aca="true" t="shared" si="5" ref="Q23:Z23">Q20+Q21+Q22</f>
        <v>43573</v>
      </c>
      <c r="R23" s="99">
        <f t="shared" si="5"/>
        <v>5969</v>
      </c>
      <c r="S23" s="99">
        <f t="shared" si="5"/>
        <v>759</v>
      </c>
      <c r="T23" s="99">
        <f t="shared" si="5"/>
        <v>2200</v>
      </c>
      <c r="U23" s="99">
        <f t="shared" si="5"/>
        <v>10000</v>
      </c>
      <c r="V23" s="99">
        <f t="shared" si="5"/>
        <v>10000</v>
      </c>
      <c r="W23" s="99">
        <f t="shared" si="5"/>
        <v>3000</v>
      </c>
      <c r="X23" s="99">
        <f t="shared" si="5"/>
        <v>0</v>
      </c>
      <c r="Y23" s="99">
        <f t="shared" si="5"/>
        <v>0</v>
      </c>
      <c r="Z23" s="99">
        <f t="shared" si="5"/>
        <v>75701</v>
      </c>
      <c r="AA23" s="33"/>
      <c r="AB23" s="33"/>
      <c r="AC23" s="33"/>
      <c r="AD23" s="33"/>
    </row>
    <row r="24" spans="1:30" s="41" customFormat="1" ht="1.5" customHeight="1">
      <c r="A24" s="42"/>
      <c r="B24" s="43"/>
      <c r="C24" s="43"/>
      <c r="D24" s="102"/>
      <c r="E24" s="108"/>
      <c r="F24" s="108"/>
      <c r="G24" s="108"/>
      <c r="H24" s="108"/>
      <c r="I24" s="108"/>
      <c r="J24" s="108"/>
      <c r="K24" s="108"/>
      <c r="L24" s="108"/>
      <c r="M24" s="109"/>
      <c r="N24" s="124"/>
      <c r="O24" s="125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5"/>
      <c r="AA24" s="33"/>
      <c r="AB24" s="33"/>
      <c r="AC24" s="33"/>
      <c r="AD24" s="33"/>
    </row>
    <row r="25" spans="5:13" ht="12.75">
      <c r="E25" s="33"/>
      <c r="F25" s="33"/>
      <c r="G25" s="33"/>
      <c r="H25" s="33"/>
      <c r="I25" s="33"/>
      <c r="J25" s="33"/>
      <c r="K25" s="33"/>
      <c r="L25" s="33"/>
      <c r="M25" s="33"/>
    </row>
  </sheetData>
  <mergeCells count="23">
    <mergeCell ref="X1:Z4"/>
    <mergeCell ref="N24:O24"/>
    <mergeCell ref="F6:R6"/>
    <mergeCell ref="H7:Q7"/>
    <mergeCell ref="A23:D23"/>
    <mergeCell ref="A17:D17"/>
    <mergeCell ref="Z9:Z10"/>
    <mergeCell ref="M9:M10"/>
    <mergeCell ref="A9:A10"/>
    <mergeCell ref="B9:B10"/>
    <mergeCell ref="C9:C10"/>
    <mergeCell ref="D9:D10"/>
    <mergeCell ref="E9:L9"/>
    <mergeCell ref="N23:O23"/>
    <mergeCell ref="O9:O10"/>
    <mergeCell ref="N9:N10"/>
    <mergeCell ref="B11:B12"/>
    <mergeCell ref="B14:B16"/>
    <mergeCell ref="U1:W1"/>
    <mergeCell ref="U2:W2"/>
    <mergeCell ref="U3:W3"/>
    <mergeCell ref="U4:W4"/>
    <mergeCell ref="D3:R3"/>
  </mergeCells>
  <printOptions/>
  <pageMargins left="0.5905511811023623" right="0.1968503937007874" top="0.3937007874015748" bottom="0.3543307086614173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Karina</cp:lastModifiedBy>
  <cp:lastPrinted>2005-09-13T07:51:51Z</cp:lastPrinted>
  <dcterms:created xsi:type="dcterms:W3CDTF">2005-09-12T08:00:36Z</dcterms:created>
  <dcterms:modified xsi:type="dcterms:W3CDTF">2005-09-13T07:52:38Z</dcterms:modified>
  <cp:category/>
  <cp:version/>
  <cp:contentType/>
  <cp:contentStatus/>
</cp:coreProperties>
</file>