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Zał 1" sheetId="1" r:id="rId1"/>
    <sheet name="Zał 2" sheetId="2" r:id="rId2"/>
  </sheets>
  <definedNames/>
  <calcPr fullCalcOnLoad="1"/>
</workbook>
</file>

<file path=xl/sharedStrings.xml><?xml version="1.0" encoding="utf-8"?>
<sst xmlns="http://schemas.openxmlformats.org/spreadsheetml/2006/main" count="98" uniqueCount="76">
  <si>
    <t>Lp.</t>
  </si>
  <si>
    <t>WYSZCZEGÓLNIENIE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</si>
  <si>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</si>
  <si>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</si>
  <si>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</si>
  <si>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</si>
  <si>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</si>
  <si>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</si>
  <si>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</si>
  <si>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</si>
  <si>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</si>
  <si>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</si>
  <si>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</si>
  <si>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</si>
  <si>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 rok</t>
  </si>
  <si>
    <t>subwencji ogólnej</t>
  </si>
  <si>
    <t xml:space="preserve">Część oświatowa </t>
  </si>
  <si>
    <t>Część wyrównawcza</t>
  </si>
  <si>
    <t>Część równoważąca</t>
  </si>
  <si>
    <t>Środki z Minist. Pracy</t>
  </si>
  <si>
    <t>od osób fizycznych</t>
  </si>
  <si>
    <t>od osób prawnych</t>
  </si>
  <si>
    <t>na zadania rządowe</t>
  </si>
  <si>
    <t>na zadania własne</t>
  </si>
  <si>
    <t>Pozostałe dotacje</t>
  </si>
  <si>
    <t xml:space="preserve">Dotacje przekazane </t>
  </si>
  <si>
    <t>z funduszy celowych</t>
  </si>
  <si>
    <t>Dochody własne</t>
  </si>
  <si>
    <t>RAZEM</t>
  </si>
  <si>
    <t xml:space="preserve">       HARMONOGRAM</t>
  </si>
  <si>
    <t xml:space="preserve">          Zał.  Nr 1</t>
  </si>
  <si>
    <t xml:space="preserve">          do Uchwały Zarządu Powiatu</t>
  </si>
  <si>
    <t>i Polityki Społecznej</t>
  </si>
  <si>
    <t>Starostwo Powiatowe (odsetki)</t>
  </si>
  <si>
    <t>Zarząd Dróg Powiatowych</t>
  </si>
  <si>
    <t>I Liceum Ogólnokształcące</t>
  </si>
  <si>
    <t>II Liceum Ogólnokształcące</t>
  </si>
  <si>
    <t>III Liceum Ogólnokształcące</t>
  </si>
  <si>
    <t>Specjal. Ośr. Szkol-Wych. Nr 1</t>
  </si>
  <si>
    <t>Specjal. Ośr. Szkol-Wych. Nr 2</t>
  </si>
  <si>
    <t>Zesp. Pl. Specj. Dla Niep.Ruch.</t>
  </si>
  <si>
    <t>Bursa Szkolna</t>
  </si>
  <si>
    <t xml:space="preserve">Zesp. Szkół Budowl. </t>
  </si>
  <si>
    <t>Zesp. Szkół Ponadgim. Nr 4</t>
  </si>
  <si>
    <t>Zesp. Szkół Ekonomicznych</t>
  </si>
  <si>
    <t>Techn. Zakłady Naukowe</t>
  </si>
  <si>
    <t>Zespół Szkół zawod. Nr 1</t>
  </si>
  <si>
    <t>Zespół Szkół Ponadgim. Nr 3</t>
  </si>
  <si>
    <t>Dom Pomocy Społecznej</t>
  </si>
  <si>
    <t>Powiat. Centrum Pomocy Rodz.</t>
  </si>
  <si>
    <t>Powiatowy Urząd Pracy</t>
  </si>
  <si>
    <t>Powiat. Inspekt. Nadz. Budow.</t>
  </si>
  <si>
    <t>Komenda Pow. Państw. St. Poż.</t>
  </si>
  <si>
    <t>Poradnia Psychol.-Pedagog.</t>
  </si>
  <si>
    <t>Centrum Kształc. Praktycznego</t>
  </si>
  <si>
    <t>Rodzinny Dom Dziecka Nr 1</t>
  </si>
  <si>
    <t>Pow. Środ. Dom Samopomocy</t>
  </si>
  <si>
    <t xml:space="preserve">          Zał.  Nr 2</t>
  </si>
  <si>
    <t xml:space="preserve">                             wg. poszczególnych dysponentów</t>
  </si>
  <si>
    <t>1a</t>
  </si>
  <si>
    <t xml:space="preserve">                            HARMONOGRAM</t>
  </si>
  <si>
    <t xml:space="preserve">       realizacji planowanych wydatków Powiatu na 2008 rok</t>
  </si>
  <si>
    <t>Zesp. Plac. Specjalnych</t>
  </si>
  <si>
    <t>ZPWiIK "Przystań"</t>
  </si>
  <si>
    <t>Starostwo Pwiatowe (bez odsetek)</t>
  </si>
  <si>
    <t>realizacji planowanych dochodów Powiatu na 2008 rok</t>
  </si>
  <si>
    <t xml:space="preserve">          Nr  26/34/2008 z dnia 21 maja 2008r.</t>
  </si>
  <si>
    <t>U.E.</t>
  </si>
  <si>
    <t>Udział w pod. doch.</t>
  </si>
  <si>
    <t>Dotacje z bud. państwa</t>
  </si>
  <si>
    <t>otrzym. Z JST na podst.</t>
  </si>
  <si>
    <t xml:space="preserve">porozumień </t>
  </si>
  <si>
    <t xml:space="preserve">z innych źródeł </t>
  </si>
  <si>
    <t xml:space="preserve">Środki otrzymane </t>
  </si>
  <si>
    <r>
      <t>§</t>
    </r>
    <r>
      <rPr>
        <b/>
        <sz val="7"/>
        <rFont val="Arial CE"/>
        <family val="0"/>
      </rPr>
      <t xml:space="preserve"> 2110/ </t>
    </r>
    <r>
      <rPr>
        <b/>
        <sz val="7"/>
        <rFont val="Arial"/>
        <family val="0"/>
      </rPr>
      <t>§</t>
    </r>
    <r>
      <rPr>
        <b/>
        <sz val="7"/>
        <rFont val="Arial CE"/>
        <family val="0"/>
      </rPr>
      <t xml:space="preserve"> 6410 /§ 2120</t>
    </r>
  </si>
  <si>
    <r>
      <t>§</t>
    </r>
    <r>
      <rPr>
        <b/>
        <sz val="7"/>
        <rFont val="Arial CE"/>
        <family val="0"/>
      </rPr>
      <t xml:space="preserve"> 2130/ § 6430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</si>
</sst>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</numFmts>
  <fonts count="10">
    <font>
      <sz val="10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b/>
      <sz val="6"/>
      <name val="Arial CE"/>
      <family val="0"/>
    </font>
    <font>
      <b/>
      <sz val="13"/>
      <name val="Arial CE"/>
      <family val="0"/>
    </font>
    <font>
      <b/>
      <sz val="7"/>
      <name val="Arial"/>
      <family val="0"/>
    </font>
    <font>
      <sz val="7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4" fillId="0" borderId="5" xfId="0" applyFont="1" applyBorder="1" applyAlignment="1">
      <alignment/>
    </xf>
    <xf numFmtId="3" fontId="4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0" fontId="1" fillId="0" borderId="0" xfId="0" applyFont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" fontId="3" fillId="0" borderId="5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" fontId="3" fillId="0" borderId="3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4" fillId="0" borderId="6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3" fillId="0" borderId="9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6" xfId="0" applyNumberFormat="1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6" xfId="0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6" xfId="0" applyFont="1" applyBorder="1" applyAlignment="1">
      <alignment/>
    </xf>
    <xf numFmtId="0" fontId="8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SheetLayoutView="100" workbookViewId="0" topLeftCell="A10">
      <selection activeCell="E22" sqref="E22"/>
    </sheetView>
  </sheetViews>
  <sheetFormatPr defaultColWidth="9.00390625" defaultRowHeight="12.75"/>
  <cols>
    <col min="1" max="1" width="2.875" style="0" customWidth="1"/>
    <col min="2" max="2" width="16.125" style="0" customWidth="1"/>
    <col min="3" max="7" width="9.75390625" style="0" customWidth="1"/>
    <col min="8" max="8" width="10.00390625" style="0" customWidth="1"/>
    <col min="9" max="11" width="9.75390625" style="0" customWidth="1"/>
    <col min="12" max="14" width="9.875" style="0" customWidth="1"/>
    <col min="15" max="15" width="8.75390625" style="0" customWidth="1"/>
  </cols>
  <sheetData>
    <row r="1" ht="12.75">
      <c r="L1" s="19" t="s">
        <v>30</v>
      </c>
    </row>
    <row r="2" ht="12.75">
      <c r="L2" s="19" t="s">
        <v>31</v>
      </c>
    </row>
    <row r="3" spans="6:12" ht="18">
      <c r="F3" s="4" t="s">
        <v>29</v>
      </c>
      <c r="L3" s="19" t="s">
        <v>66</v>
      </c>
    </row>
    <row r="5" ht="18">
      <c r="D5" s="4" t="s">
        <v>65</v>
      </c>
    </row>
    <row r="7" spans="1:15" ht="12.75">
      <c r="A7" s="14" t="s">
        <v>0</v>
      </c>
      <c r="B7" s="15" t="s">
        <v>1</v>
      </c>
      <c r="C7" s="5" t="s">
        <v>2</v>
      </c>
      <c r="D7" s="6" t="s">
        <v>3</v>
      </c>
      <c r="E7" s="5" t="s">
        <v>4</v>
      </c>
      <c r="F7" s="6" t="s">
        <v>5</v>
      </c>
      <c r="G7" s="5" t="s">
        <v>6</v>
      </c>
      <c r="H7" s="6" t="s">
        <v>7</v>
      </c>
      <c r="I7" s="5" t="s">
        <v>8</v>
      </c>
      <c r="J7" s="6" t="s">
        <v>9</v>
      </c>
      <c r="K7" s="5" t="s">
        <v>10</v>
      </c>
      <c r="L7" s="6" t="s">
        <v>11</v>
      </c>
      <c r="M7" s="5" t="s">
        <v>12</v>
      </c>
      <c r="N7" s="6" t="s">
        <v>13</v>
      </c>
      <c r="O7" s="56" t="s">
        <v>14</v>
      </c>
    </row>
    <row r="8" spans="1:15" ht="12.75">
      <c r="A8" s="41"/>
      <c r="B8" s="42"/>
      <c r="C8" s="7"/>
      <c r="D8" s="8"/>
      <c r="E8" s="7"/>
      <c r="F8" s="8"/>
      <c r="G8" s="7"/>
      <c r="H8" s="8"/>
      <c r="I8" s="7"/>
      <c r="J8" s="8"/>
      <c r="K8" s="7"/>
      <c r="L8" s="8"/>
      <c r="M8" s="7"/>
      <c r="N8" s="8"/>
      <c r="O8" s="57">
        <v>2008</v>
      </c>
    </row>
    <row r="9" spans="1:15" ht="12.75">
      <c r="A9" s="43">
        <v>1</v>
      </c>
      <c r="B9" s="34" t="s">
        <v>16</v>
      </c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51"/>
    </row>
    <row r="10" spans="1:15" ht="12.75">
      <c r="A10" s="44"/>
      <c r="B10" s="35" t="s">
        <v>15</v>
      </c>
      <c r="C10" s="22">
        <v>4735331</v>
      </c>
      <c r="D10" s="23">
        <v>5668262</v>
      </c>
      <c r="E10" s="22">
        <v>2600898</v>
      </c>
      <c r="F10" s="23">
        <v>2600898</v>
      </c>
      <c r="G10" s="22">
        <v>2600898</v>
      </c>
      <c r="H10" s="23">
        <v>2600898</v>
      </c>
      <c r="I10" s="22">
        <v>2600898</v>
      </c>
      <c r="J10" s="23">
        <v>2600898</v>
      </c>
      <c r="K10" s="22">
        <v>2600898</v>
      </c>
      <c r="L10" s="23">
        <v>2600898</v>
      </c>
      <c r="M10" s="22">
        <v>2600898</v>
      </c>
      <c r="N10" s="23"/>
      <c r="O10" s="52">
        <f>SUM(C10:N10)</f>
        <v>33811675</v>
      </c>
    </row>
    <row r="11" spans="1:15" ht="12.75">
      <c r="A11" s="45">
        <v>2</v>
      </c>
      <c r="B11" s="36" t="s">
        <v>17</v>
      </c>
      <c r="C11" s="24"/>
      <c r="D11" s="25"/>
      <c r="E11" s="24"/>
      <c r="F11" s="25"/>
      <c r="G11" s="24"/>
      <c r="H11" s="25"/>
      <c r="I11" s="24"/>
      <c r="J11" s="25"/>
      <c r="K11" s="24"/>
      <c r="L11" s="25"/>
      <c r="M11" s="24"/>
      <c r="N11" s="25"/>
      <c r="O11" s="53"/>
    </row>
    <row r="12" spans="1:15" ht="12.75">
      <c r="A12" s="45"/>
      <c r="B12" s="36" t="s">
        <v>15</v>
      </c>
      <c r="C12" s="24">
        <v>452798</v>
      </c>
      <c r="D12" s="24">
        <v>452798</v>
      </c>
      <c r="E12" s="24">
        <v>452798</v>
      </c>
      <c r="F12" s="24">
        <v>452798</v>
      </c>
      <c r="G12" s="24">
        <v>452798</v>
      </c>
      <c r="H12" s="24">
        <v>452798</v>
      </c>
      <c r="I12" s="24">
        <v>452798</v>
      </c>
      <c r="J12" s="24">
        <v>452798</v>
      </c>
      <c r="K12" s="24">
        <v>452798</v>
      </c>
      <c r="L12" s="24">
        <v>452798</v>
      </c>
      <c r="M12" s="24">
        <v>452798</v>
      </c>
      <c r="N12" s="25">
        <v>452793</v>
      </c>
      <c r="O12" s="53">
        <f>SUM(C12:N12)</f>
        <v>5433571</v>
      </c>
    </row>
    <row r="13" spans="1:15" ht="12.75">
      <c r="A13" s="43">
        <v>3</v>
      </c>
      <c r="B13" s="37" t="s">
        <v>18</v>
      </c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51"/>
    </row>
    <row r="14" spans="1:15" ht="12.75">
      <c r="A14" s="44"/>
      <c r="B14" s="38" t="s">
        <v>15</v>
      </c>
      <c r="C14" s="22">
        <v>21286</v>
      </c>
      <c r="D14" s="23">
        <v>22110</v>
      </c>
      <c r="E14" s="22">
        <v>21698</v>
      </c>
      <c r="F14" s="22">
        <v>21698</v>
      </c>
      <c r="G14" s="22">
        <v>21698</v>
      </c>
      <c r="H14" s="22">
        <v>21698</v>
      </c>
      <c r="I14" s="22">
        <v>21698</v>
      </c>
      <c r="J14" s="22">
        <v>21698</v>
      </c>
      <c r="K14" s="22">
        <v>21698</v>
      </c>
      <c r="L14" s="22">
        <v>21698</v>
      </c>
      <c r="M14" s="22">
        <v>21698</v>
      </c>
      <c r="N14" s="23">
        <v>21697</v>
      </c>
      <c r="O14" s="52">
        <f>SUM(C14:N14)</f>
        <v>260375</v>
      </c>
    </row>
    <row r="15" spans="1:15" ht="12.75">
      <c r="A15" s="43">
        <v>4</v>
      </c>
      <c r="B15" s="37" t="s">
        <v>19</v>
      </c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51"/>
    </row>
    <row r="16" spans="1:15" ht="12.75">
      <c r="A16" s="44"/>
      <c r="B16" s="38" t="s">
        <v>32</v>
      </c>
      <c r="C16" s="22"/>
      <c r="D16" s="23">
        <v>112500</v>
      </c>
      <c r="E16" s="22">
        <v>112500</v>
      </c>
      <c r="F16" s="23"/>
      <c r="G16" s="22">
        <v>56125</v>
      </c>
      <c r="H16" s="23">
        <v>56375</v>
      </c>
      <c r="I16" s="22">
        <v>112500</v>
      </c>
      <c r="J16" s="23"/>
      <c r="K16" s="22">
        <v>112500</v>
      </c>
      <c r="L16" s="23"/>
      <c r="M16" s="22">
        <v>112200</v>
      </c>
      <c r="N16" s="23"/>
      <c r="O16" s="52">
        <f>SUM(C16:N16)</f>
        <v>674700</v>
      </c>
    </row>
    <row r="17" spans="1:15" ht="12.75">
      <c r="A17" s="45">
        <v>5</v>
      </c>
      <c r="B17" s="36" t="s">
        <v>68</v>
      </c>
      <c r="C17" s="24"/>
      <c r="D17" s="25"/>
      <c r="E17" s="24"/>
      <c r="F17" s="25"/>
      <c r="G17" s="24"/>
      <c r="H17" s="25"/>
      <c r="I17" s="24"/>
      <c r="J17" s="25"/>
      <c r="K17" s="24"/>
      <c r="L17" s="25"/>
      <c r="M17" s="24"/>
      <c r="N17" s="25"/>
      <c r="O17" s="53"/>
    </row>
    <row r="18" spans="1:15" ht="12.75">
      <c r="A18" s="45"/>
      <c r="B18" s="36" t="s">
        <v>20</v>
      </c>
      <c r="C18" s="24">
        <v>913761</v>
      </c>
      <c r="D18" s="25">
        <v>603695</v>
      </c>
      <c r="E18" s="24">
        <v>612214</v>
      </c>
      <c r="F18" s="25">
        <v>498979</v>
      </c>
      <c r="G18" s="24">
        <v>1060228</v>
      </c>
      <c r="H18" s="25">
        <v>661026</v>
      </c>
      <c r="I18" s="24">
        <v>661026</v>
      </c>
      <c r="J18" s="24">
        <v>661026</v>
      </c>
      <c r="K18" s="24">
        <v>661026</v>
      </c>
      <c r="L18" s="24">
        <v>661026</v>
      </c>
      <c r="M18" s="24">
        <v>661026</v>
      </c>
      <c r="N18" s="24">
        <v>661026</v>
      </c>
      <c r="O18" s="53">
        <f>SUM(C18:N18)</f>
        <v>8316059</v>
      </c>
    </row>
    <row r="19" spans="1:15" ht="12.75">
      <c r="A19" s="43">
        <v>6</v>
      </c>
      <c r="B19" s="37" t="s">
        <v>68</v>
      </c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51"/>
    </row>
    <row r="20" spans="1:15" ht="12.75">
      <c r="A20" s="44"/>
      <c r="B20" s="38" t="s">
        <v>21</v>
      </c>
      <c r="C20" s="27">
        <v>14402.57</v>
      </c>
      <c r="D20" s="27">
        <v>32514.09</v>
      </c>
      <c r="E20" s="22">
        <v>25722.67</v>
      </c>
      <c r="F20" s="23">
        <v>77800.12</v>
      </c>
      <c r="G20" s="22">
        <v>18695</v>
      </c>
      <c r="H20" s="22">
        <v>18695</v>
      </c>
      <c r="I20" s="22">
        <v>18695</v>
      </c>
      <c r="J20" s="22">
        <v>18695</v>
      </c>
      <c r="K20" s="22">
        <v>18695</v>
      </c>
      <c r="L20" s="22">
        <v>18695</v>
      </c>
      <c r="M20" s="22">
        <v>18695</v>
      </c>
      <c r="N20" s="22">
        <v>18695.55</v>
      </c>
      <c r="O20" s="52">
        <f>SUM(C20:N20)</f>
        <v>300000</v>
      </c>
    </row>
    <row r="21" spans="1:15" ht="12.75">
      <c r="A21" s="45">
        <v>7</v>
      </c>
      <c r="B21" s="58" t="s">
        <v>69</v>
      </c>
      <c r="C21" s="28"/>
      <c r="D21" s="29"/>
      <c r="E21" s="24"/>
      <c r="F21" s="25"/>
      <c r="G21" s="24"/>
      <c r="H21" s="25"/>
      <c r="I21" s="24"/>
      <c r="J21" s="25"/>
      <c r="K21" s="24"/>
      <c r="L21" s="25"/>
      <c r="M21" s="24"/>
      <c r="N21" s="25"/>
      <c r="O21" s="53"/>
    </row>
    <row r="22" spans="1:15" ht="12.75">
      <c r="A22" s="45"/>
      <c r="B22" s="59" t="s">
        <v>22</v>
      </c>
      <c r="C22" s="29">
        <v>847400</v>
      </c>
      <c r="D22" s="29">
        <v>913464</v>
      </c>
      <c r="E22" s="29">
        <v>726732</v>
      </c>
      <c r="F22" s="29">
        <v>685094</v>
      </c>
      <c r="G22" s="24">
        <v>753049</v>
      </c>
      <c r="H22" s="25">
        <v>753049</v>
      </c>
      <c r="I22" s="29">
        <v>753049</v>
      </c>
      <c r="J22" s="29">
        <v>753049</v>
      </c>
      <c r="K22" s="29">
        <v>753049</v>
      </c>
      <c r="L22" s="24">
        <v>753049</v>
      </c>
      <c r="M22" s="29">
        <v>753049</v>
      </c>
      <c r="N22" s="24">
        <v>753049</v>
      </c>
      <c r="O22" s="53">
        <f>SUM(C22:N22)</f>
        <v>9197082</v>
      </c>
    </row>
    <row r="23" spans="1:15" ht="12.75">
      <c r="A23" s="45"/>
      <c r="B23" s="60" t="s">
        <v>74</v>
      </c>
      <c r="C23" s="29"/>
      <c r="D23" s="29"/>
      <c r="E23" s="29"/>
      <c r="F23" s="29"/>
      <c r="G23" s="29"/>
      <c r="H23" s="29"/>
      <c r="I23" s="29"/>
      <c r="J23" s="29"/>
      <c r="K23" s="29"/>
      <c r="L23" s="24"/>
      <c r="M23" s="29"/>
      <c r="N23" s="24"/>
      <c r="O23" s="53"/>
    </row>
    <row r="24" spans="1:15" ht="12.75">
      <c r="A24" s="43">
        <v>8</v>
      </c>
      <c r="B24" s="36" t="s">
        <v>69</v>
      </c>
      <c r="C24" s="28"/>
      <c r="D24" s="28"/>
      <c r="E24" s="28"/>
      <c r="F24" s="28"/>
      <c r="G24" s="28"/>
      <c r="H24" s="28"/>
      <c r="I24" s="28"/>
      <c r="J24" s="28"/>
      <c r="K24" s="28"/>
      <c r="L24" s="20"/>
      <c r="M24" s="28"/>
      <c r="N24" s="28"/>
      <c r="O24" s="51"/>
    </row>
    <row r="25" spans="1:15" ht="12.75">
      <c r="A25" s="45"/>
      <c r="B25" s="39" t="s">
        <v>23</v>
      </c>
      <c r="C25" s="29">
        <v>48098</v>
      </c>
      <c r="D25" s="29">
        <v>1147409</v>
      </c>
      <c r="E25" s="29">
        <v>50348</v>
      </c>
      <c r="F25" s="29">
        <v>497288</v>
      </c>
      <c r="G25" s="29">
        <v>48286</v>
      </c>
      <c r="H25" s="29">
        <v>48286</v>
      </c>
      <c r="I25" s="29">
        <v>48286</v>
      </c>
      <c r="J25" s="29">
        <v>48286</v>
      </c>
      <c r="K25" s="29">
        <v>48286</v>
      </c>
      <c r="L25" s="24">
        <v>48286</v>
      </c>
      <c r="M25" s="29">
        <v>48286</v>
      </c>
      <c r="N25" s="29">
        <v>48290</v>
      </c>
      <c r="O25" s="53">
        <f>SUM(C25:N25)</f>
        <v>2129435</v>
      </c>
    </row>
    <row r="26" spans="1:15" ht="12.75">
      <c r="A26" s="44"/>
      <c r="B26" s="40" t="s">
        <v>75</v>
      </c>
      <c r="C26" s="27"/>
      <c r="D26" s="27"/>
      <c r="E26" s="27"/>
      <c r="F26" s="27"/>
      <c r="G26" s="27"/>
      <c r="H26" s="27"/>
      <c r="I26" s="27"/>
      <c r="J26" s="27"/>
      <c r="K26" s="22"/>
      <c r="L26" s="27"/>
      <c r="M26" s="27"/>
      <c r="N26" s="27"/>
      <c r="O26" s="52"/>
    </row>
    <row r="27" spans="1:15" ht="12.75">
      <c r="A27" s="45">
        <v>9</v>
      </c>
      <c r="B27" s="36" t="s">
        <v>24</v>
      </c>
      <c r="C27" s="24"/>
      <c r="D27" s="25"/>
      <c r="E27" s="29"/>
      <c r="F27" s="29"/>
      <c r="G27" s="24"/>
      <c r="H27" s="25"/>
      <c r="I27" s="24"/>
      <c r="J27" s="25"/>
      <c r="K27" s="24"/>
      <c r="L27" s="25"/>
      <c r="M27" s="24"/>
      <c r="N27" s="25"/>
      <c r="O27" s="53"/>
    </row>
    <row r="28" spans="1:15" ht="12.75">
      <c r="A28" s="45"/>
      <c r="B28" s="36" t="s">
        <v>70</v>
      </c>
      <c r="C28" s="24">
        <v>36960.83</v>
      </c>
      <c r="D28" s="25">
        <v>54347.18</v>
      </c>
      <c r="E28" s="24">
        <v>60598.91</v>
      </c>
      <c r="F28" s="25">
        <v>73640.89</v>
      </c>
      <c r="G28" s="24">
        <v>80706</v>
      </c>
      <c r="H28" s="25">
        <v>80707</v>
      </c>
      <c r="I28" s="24">
        <v>80706</v>
      </c>
      <c r="J28" s="25">
        <v>80707</v>
      </c>
      <c r="K28" s="24">
        <v>940390</v>
      </c>
      <c r="L28" s="25">
        <v>1000000</v>
      </c>
      <c r="M28" s="24">
        <v>500000</v>
      </c>
      <c r="N28" s="25">
        <v>80706.19</v>
      </c>
      <c r="O28" s="53">
        <f>SUM(C28:N28)</f>
        <v>3069470</v>
      </c>
    </row>
    <row r="29" spans="1:15" ht="12.75">
      <c r="A29" s="45"/>
      <c r="B29" s="36" t="s">
        <v>71</v>
      </c>
      <c r="C29" s="24"/>
      <c r="D29" s="25"/>
      <c r="E29" s="24"/>
      <c r="F29" s="25"/>
      <c r="G29" s="24"/>
      <c r="H29" s="25"/>
      <c r="I29" s="24"/>
      <c r="J29" s="25"/>
      <c r="K29" s="24"/>
      <c r="L29" s="25"/>
      <c r="M29" s="24"/>
      <c r="N29" s="25"/>
      <c r="O29" s="53"/>
    </row>
    <row r="30" spans="1:15" ht="12.75">
      <c r="A30" s="43">
        <v>10</v>
      </c>
      <c r="B30" s="37" t="s">
        <v>73</v>
      </c>
      <c r="C30" s="20"/>
      <c r="D30" s="21"/>
      <c r="E30" s="20"/>
      <c r="F30" s="21"/>
      <c r="G30" s="20"/>
      <c r="H30" s="21"/>
      <c r="I30" s="20"/>
      <c r="J30" s="21"/>
      <c r="K30" s="20"/>
      <c r="L30" s="21"/>
      <c r="M30" s="20"/>
      <c r="N30" s="21"/>
      <c r="O30" s="51"/>
    </row>
    <row r="31" spans="1:15" ht="12.75">
      <c r="A31" s="45"/>
      <c r="B31" s="39" t="s">
        <v>72</v>
      </c>
      <c r="C31" s="24"/>
      <c r="D31" s="30"/>
      <c r="E31" s="24">
        <v>37703</v>
      </c>
      <c r="F31" s="30"/>
      <c r="G31" s="24"/>
      <c r="H31" s="30"/>
      <c r="I31" s="24"/>
      <c r="J31" s="30"/>
      <c r="K31" s="24"/>
      <c r="L31" s="30">
        <v>243750</v>
      </c>
      <c r="M31" s="24"/>
      <c r="N31" s="30"/>
      <c r="O31" s="53">
        <f>SUM(C31:N31)</f>
        <v>281453</v>
      </c>
    </row>
    <row r="32" spans="1:15" ht="12.75">
      <c r="A32" s="44"/>
      <c r="B32" s="38" t="s">
        <v>67</v>
      </c>
      <c r="C32" s="22"/>
      <c r="D32" s="23"/>
      <c r="E32" s="22"/>
      <c r="F32" s="23"/>
      <c r="G32" s="22"/>
      <c r="H32" s="23"/>
      <c r="I32" s="22"/>
      <c r="J32" s="23"/>
      <c r="K32" s="22"/>
      <c r="L32" s="23"/>
      <c r="M32" s="22"/>
      <c r="N32" s="23"/>
      <c r="O32" s="52"/>
    </row>
    <row r="33" spans="1:15" ht="12.75">
      <c r="A33" s="45">
        <v>11</v>
      </c>
      <c r="B33" s="36" t="s">
        <v>25</v>
      </c>
      <c r="C33" s="24"/>
      <c r="D33" s="25"/>
      <c r="E33" s="24"/>
      <c r="F33" s="25"/>
      <c r="G33" s="24"/>
      <c r="H33" s="25"/>
      <c r="I33" s="24"/>
      <c r="J33" s="25"/>
      <c r="K33" s="24"/>
      <c r="L33" s="25"/>
      <c r="M33" s="24"/>
      <c r="N33" s="25"/>
      <c r="O33" s="53"/>
    </row>
    <row r="34" spans="1:15" ht="12.75">
      <c r="A34" s="45"/>
      <c r="B34" s="36" t="s">
        <v>26</v>
      </c>
      <c r="C34" s="24"/>
      <c r="D34" s="25"/>
      <c r="E34" s="24"/>
      <c r="F34" s="25"/>
      <c r="G34" s="24"/>
      <c r="H34" s="25">
        <v>4578</v>
      </c>
      <c r="I34" s="24"/>
      <c r="J34" s="25"/>
      <c r="K34" s="24"/>
      <c r="L34" s="25"/>
      <c r="M34" s="24"/>
      <c r="N34" s="25">
        <v>4577</v>
      </c>
      <c r="O34" s="53">
        <f>SUM(C34:N34)</f>
        <v>9155</v>
      </c>
    </row>
    <row r="35" spans="1:15" ht="12.75">
      <c r="A35" s="46">
        <v>12</v>
      </c>
      <c r="B35" s="47" t="s">
        <v>27</v>
      </c>
      <c r="C35" s="16">
        <v>73319.44</v>
      </c>
      <c r="D35" s="31">
        <v>278487.84</v>
      </c>
      <c r="E35" s="16">
        <v>422898.56</v>
      </c>
      <c r="F35" s="31">
        <v>188669.62</v>
      </c>
      <c r="G35" s="16">
        <v>270032</v>
      </c>
      <c r="H35" s="31">
        <v>270032</v>
      </c>
      <c r="I35" s="16">
        <v>270033</v>
      </c>
      <c r="J35" s="31">
        <v>270032</v>
      </c>
      <c r="K35" s="16">
        <v>270033</v>
      </c>
      <c r="L35" s="31">
        <v>270032</v>
      </c>
      <c r="M35" s="16">
        <v>270033</v>
      </c>
      <c r="N35" s="31">
        <v>270031.54</v>
      </c>
      <c r="O35" s="11">
        <f>SUM(C35:N35)</f>
        <v>3123634</v>
      </c>
    </row>
    <row r="36" spans="1:15" ht="12.75">
      <c r="A36" s="48"/>
      <c r="B36" s="49"/>
      <c r="C36" s="20"/>
      <c r="D36" s="21"/>
      <c r="E36" s="20"/>
      <c r="F36" s="21"/>
      <c r="G36" s="20"/>
      <c r="H36" s="21"/>
      <c r="I36" s="20"/>
      <c r="J36" s="21"/>
      <c r="K36" s="20"/>
      <c r="L36" s="21"/>
      <c r="M36" s="20"/>
      <c r="N36" s="21"/>
      <c r="O36" s="54"/>
    </row>
    <row r="37" spans="1:15" ht="12.75">
      <c r="A37" s="50"/>
      <c r="B37" s="39" t="s">
        <v>28</v>
      </c>
      <c r="C37" s="26">
        <f aca="true" t="shared" si="0" ref="C37:O37">SUM(C10:C36)</f>
        <v>7143356.840000001</v>
      </c>
      <c r="D37" s="32">
        <f t="shared" si="0"/>
        <v>9285587.11</v>
      </c>
      <c r="E37" s="26">
        <f t="shared" si="0"/>
        <v>5124111.14</v>
      </c>
      <c r="F37" s="32">
        <f t="shared" si="0"/>
        <v>5096865.63</v>
      </c>
      <c r="G37" s="26">
        <f t="shared" si="0"/>
        <v>5362515</v>
      </c>
      <c r="H37" s="33">
        <f t="shared" si="0"/>
        <v>4968142</v>
      </c>
      <c r="I37" s="26">
        <f t="shared" si="0"/>
        <v>5019689</v>
      </c>
      <c r="J37" s="33">
        <f t="shared" si="0"/>
        <v>4907189</v>
      </c>
      <c r="K37" s="26">
        <f t="shared" si="0"/>
        <v>5879373</v>
      </c>
      <c r="L37" s="33">
        <f t="shared" si="0"/>
        <v>6070232</v>
      </c>
      <c r="M37" s="26">
        <f t="shared" si="0"/>
        <v>5438683</v>
      </c>
      <c r="N37" s="33">
        <f t="shared" si="0"/>
        <v>2310865.28</v>
      </c>
      <c r="O37" s="53">
        <f t="shared" si="0"/>
        <v>66606609</v>
      </c>
    </row>
    <row r="38" spans="1:15" ht="12.75">
      <c r="A38" s="2"/>
      <c r="B38" s="1"/>
      <c r="C38" s="22"/>
      <c r="D38" s="23"/>
      <c r="E38" s="22"/>
      <c r="F38" s="23"/>
      <c r="G38" s="22"/>
      <c r="H38" s="23"/>
      <c r="I38" s="22"/>
      <c r="J38" s="23"/>
      <c r="K38" s="22"/>
      <c r="L38" s="23"/>
      <c r="M38" s="22"/>
      <c r="N38" s="23"/>
      <c r="O38" s="55"/>
    </row>
  </sheetData>
  <printOptions/>
  <pageMargins left="0.3937007874015748" right="0" top="0.3937007874015748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tabSelected="1" view="pageBreakPreview" zoomScale="115" zoomScaleNormal="110" zoomScaleSheetLayoutView="115" workbookViewId="0" topLeftCell="A16">
      <selection activeCell="A5" sqref="A5"/>
    </sheetView>
  </sheetViews>
  <sheetFormatPr defaultColWidth="9.00390625" defaultRowHeight="12.75"/>
  <cols>
    <col min="1" max="1" width="2.75390625" style="0" customWidth="1"/>
    <col min="2" max="2" width="18.875" style="0" customWidth="1"/>
    <col min="3" max="3" width="9.375" style="0" customWidth="1"/>
    <col min="5" max="6" width="9.375" style="0" customWidth="1"/>
    <col min="7" max="7" width="9.625" style="0" customWidth="1"/>
    <col min="8" max="8" width="9.375" style="0" customWidth="1"/>
    <col min="10" max="10" width="9.25390625" style="0" customWidth="1"/>
    <col min="11" max="11" width="9.75390625" style="0" customWidth="1"/>
    <col min="13" max="13" width="9.75390625" style="0" customWidth="1"/>
    <col min="14" max="14" width="9.375" style="0" customWidth="1"/>
    <col min="15" max="15" width="10.125" style="0" customWidth="1"/>
    <col min="16" max="16" width="12.00390625" style="0" customWidth="1"/>
  </cols>
  <sheetData>
    <row r="1" spans="5:12" ht="15" customHeight="1">
      <c r="E1" s="18" t="s">
        <v>60</v>
      </c>
      <c r="L1" s="19" t="s">
        <v>57</v>
      </c>
    </row>
    <row r="2" spans="4:12" ht="14.25" customHeight="1">
      <c r="D2" s="18" t="s">
        <v>61</v>
      </c>
      <c r="L2" s="19" t="s">
        <v>31</v>
      </c>
    </row>
    <row r="3" spans="4:12" ht="12" customHeight="1">
      <c r="D3" s="4"/>
      <c r="E3" s="13" t="s">
        <v>58</v>
      </c>
      <c r="L3" s="19" t="s">
        <v>66</v>
      </c>
    </row>
    <row r="4" ht="3" customHeight="1"/>
    <row r="5" spans="1:15" ht="12" customHeight="1">
      <c r="A5" s="14" t="s">
        <v>0</v>
      </c>
      <c r="B5" s="15" t="s">
        <v>1</v>
      </c>
      <c r="C5" s="5" t="s">
        <v>2</v>
      </c>
      <c r="D5" s="6" t="s">
        <v>3</v>
      </c>
      <c r="E5" s="5" t="s">
        <v>4</v>
      </c>
      <c r="F5" s="6" t="s">
        <v>5</v>
      </c>
      <c r="G5" s="5" t="s">
        <v>6</v>
      </c>
      <c r="H5" s="6" t="s">
        <v>7</v>
      </c>
      <c r="I5" s="5" t="s">
        <v>8</v>
      </c>
      <c r="J5" s="6" t="s">
        <v>9</v>
      </c>
      <c r="K5" s="5" t="s">
        <v>10</v>
      </c>
      <c r="L5" s="6" t="s">
        <v>11</v>
      </c>
      <c r="M5" s="5" t="s">
        <v>12</v>
      </c>
      <c r="N5" s="6" t="s">
        <v>13</v>
      </c>
      <c r="O5" s="5" t="s">
        <v>14</v>
      </c>
    </row>
    <row r="6" spans="1:15" ht="12.75" customHeight="1">
      <c r="A6" s="7"/>
      <c r="B6" s="8"/>
      <c r="C6" s="7"/>
      <c r="D6" s="8"/>
      <c r="E6" s="7"/>
      <c r="F6" s="8"/>
      <c r="G6" s="7"/>
      <c r="H6" s="8"/>
      <c r="I6" s="7"/>
      <c r="J6" s="8"/>
      <c r="K6" s="7"/>
      <c r="L6" s="8"/>
      <c r="M6" s="7"/>
      <c r="N6" s="8"/>
      <c r="O6" s="7">
        <v>2008</v>
      </c>
    </row>
    <row r="7" spans="1:17" ht="18" customHeight="1">
      <c r="A7" s="9">
        <v>1</v>
      </c>
      <c r="B7" s="17" t="s">
        <v>64</v>
      </c>
      <c r="C7" s="16">
        <v>1004000</v>
      </c>
      <c r="D7" s="16">
        <v>1725008</v>
      </c>
      <c r="E7" s="16">
        <v>661000</v>
      </c>
      <c r="F7" s="16">
        <v>910933</v>
      </c>
      <c r="G7" s="16">
        <v>1092000</v>
      </c>
      <c r="H7" s="16">
        <v>1192000</v>
      </c>
      <c r="I7" s="16">
        <v>1092000</v>
      </c>
      <c r="J7" s="16">
        <v>1088361</v>
      </c>
      <c r="K7" s="16">
        <v>992000</v>
      </c>
      <c r="L7" s="16">
        <v>1142000</v>
      </c>
      <c r="M7" s="16">
        <v>1042000</v>
      </c>
      <c r="N7" s="16">
        <f>O7-C7-D7-E7-F7-G7-H7-I7-J7-K7-L7-M7</f>
        <v>1094654</v>
      </c>
      <c r="O7" s="11">
        <v>13035956</v>
      </c>
      <c r="P7" s="3"/>
      <c r="Q7" s="3"/>
    </row>
    <row r="8" spans="1:17" ht="18" customHeight="1">
      <c r="A8" s="9" t="s">
        <v>59</v>
      </c>
      <c r="B8" s="17" t="s">
        <v>33</v>
      </c>
      <c r="C8" s="16">
        <v>5707.79</v>
      </c>
      <c r="D8" s="16">
        <v>5184.35</v>
      </c>
      <c r="E8" s="16">
        <v>5649.54</v>
      </c>
      <c r="F8" s="16">
        <v>5700</v>
      </c>
      <c r="G8" s="16">
        <v>5750</v>
      </c>
      <c r="H8" s="16">
        <v>5300</v>
      </c>
      <c r="I8" s="16">
        <v>4992</v>
      </c>
      <c r="J8" s="16">
        <v>5056</v>
      </c>
      <c r="K8" s="16">
        <v>5200</v>
      </c>
      <c r="L8" s="16">
        <v>5300</v>
      </c>
      <c r="M8" s="16">
        <v>5300</v>
      </c>
      <c r="N8" s="16">
        <f>O8-C8-D8-E8-F8-G8-H8-I8-J8-K8-L8-M8</f>
        <v>5450.32</v>
      </c>
      <c r="O8" s="11">
        <v>64590</v>
      </c>
      <c r="P8" s="3"/>
      <c r="Q8" s="3"/>
    </row>
    <row r="9" spans="1:17" ht="18" customHeight="1">
      <c r="A9" s="9">
        <f>A7+1</f>
        <v>2</v>
      </c>
      <c r="B9" s="17" t="s">
        <v>34</v>
      </c>
      <c r="C9" s="16">
        <v>100000</v>
      </c>
      <c r="D9" s="16">
        <v>350000</v>
      </c>
      <c r="E9" s="16">
        <v>200000</v>
      </c>
      <c r="F9" s="16">
        <v>217000</v>
      </c>
      <c r="G9" s="16">
        <v>300000</v>
      </c>
      <c r="H9" s="16">
        <v>500000</v>
      </c>
      <c r="I9" s="16">
        <v>800000</v>
      </c>
      <c r="J9" s="16">
        <v>1200000</v>
      </c>
      <c r="K9" s="16">
        <v>1300820</v>
      </c>
      <c r="L9" s="16">
        <v>1402000</v>
      </c>
      <c r="M9" s="16">
        <v>1401000</v>
      </c>
      <c r="N9" s="16">
        <f>O9-C9-D9-E9-F9-G9-H9-I9-J9-K9-L9-M9</f>
        <v>2500000</v>
      </c>
      <c r="O9" s="11">
        <v>10270820</v>
      </c>
      <c r="P9" s="3"/>
      <c r="Q9" s="3"/>
    </row>
    <row r="10" spans="1:17" ht="18" customHeight="1">
      <c r="A10" s="9">
        <f>A9+1</f>
        <v>3</v>
      </c>
      <c r="B10" s="17" t="s">
        <v>35</v>
      </c>
      <c r="C10" s="16">
        <v>160786</v>
      </c>
      <c r="D10" s="16">
        <v>321572</v>
      </c>
      <c r="E10" s="16">
        <v>347973.84</v>
      </c>
      <c r="F10" s="16">
        <v>292795.41</v>
      </c>
      <c r="G10" s="16">
        <v>187187</v>
      </c>
      <c r="H10" s="16">
        <v>187187</v>
      </c>
      <c r="I10" s="16">
        <v>187187</v>
      </c>
      <c r="J10" s="16">
        <v>187187</v>
      </c>
      <c r="K10" s="16">
        <v>187187</v>
      </c>
      <c r="L10" s="16">
        <v>187187</v>
      </c>
      <c r="M10" s="16">
        <v>187192.75</v>
      </c>
      <c r="N10" s="16">
        <f aca="true" t="shared" si="0" ref="N10:N23">O10-C10-D10-E10-F10-G10-H10-I10-J10-K10-L10-M10</f>
        <v>0</v>
      </c>
      <c r="O10" s="11">
        <v>2433442</v>
      </c>
      <c r="P10" s="3"/>
      <c r="Q10" s="3"/>
    </row>
    <row r="11" spans="1:17" ht="18" customHeight="1">
      <c r="A11" s="9">
        <f aca="true" t="shared" si="1" ref="A11:A33">A10+1</f>
        <v>4</v>
      </c>
      <c r="B11" s="17" t="s">
        <v>36</v>
      </c>
      <c r="C11" s="16">
        <v>146842</v>
      </c>
      <c r="D11" s="16">
        <v>293684</v>
      </c>
      <c r="E11" s="16">
        <v>313301.15</v>
      </c>
      <c r="F11" s="16">
        <v>244927.6</v>
      </c>
      <c r="G11" s="16">
        <v>166459</v>
      </c>
      <c r="H11" s="16">
        <v>166459</v>
      </c>
      <c r="I11" s="16">
        <v>166459</v>
      </c>
      <c r="J11" s="16">
        <v>166459</v>
      </c>
      <c r="K11" s="16">
        <v>166459</v>
      </c>
      <c r="L11" s="16">
        <v>166459</v>
      </c>
      <c r="M11" s="16">
        <v>166460.25</v>
      </c>
      <c r="N11" s="16">
        <f t="shared" si="0"/>
        <v>0</v>
      </c>
      <c r="O11" s="11">
        <v>2163969</v>
      </c>
      <c r="P11" s="3"/>
      <c r="Q11" s="3"/>
    </row>
    <row r="12" spans="1:17" ht="18" customHeight="1">
      <c r="A12" s="9">
        <f t="shared" si="1"/>
        <v>5</v>
      </c>
      <c r="B12" s="17" t="s">
        <v>37</v>
      </c>
      <c r="C12" s="16">
        <v>119402</v>
      </c>
      <c r="D12" s="16">
        <v>238804</v>
      </c>
      <c r="E12" s="16">
        <v>251554.69</v>
      </c>
      <c r="F12" s="16">
        <v>183155.76</v>
      </c>
      <c r="G12" s="16">
        <v>132152</v>
      </c>
      <c r="H12" s="16">
        <v>132152</v>
      </c>
      <c r="I12" s="16">
        <v>132152</v>
      </c>
      <c r="J12" s="16">
        <v>132152</v>
      </c>
      <c r="K12" s="16">
        <v>132152</v>
      </c>
      <c r="L12" s="16">
        <v>132152</v>
      </c>
      <c r="M12" s="16">
        <v>132156.55</v>
      </c>
      <c r="N12" s="16">
        <f t="shared" si="0"/>
        <v>0</v>
      </c>
      <c r="O12" s="11">
        <v>1717985</v>
      </c>
      <c r="P12" s="3"/>
      <c r="Q12" s="3"/>
    </row>
    <row r="13" spans="1:17" ht="18" customHeight="1">
      <c r="A13" s="9">
        <f t="shared" si="1"/>
        <v>6</v>
      </c>
      <c r="B13" s="17" t="s">
        <v>38</v>
      </c>
      <c r="C13" s="16">
        <v>227142</v>
      </c>
      <c r="D13" s="16">
        <v>438639</v>
      </c>
      <c r="E13" s="16">
        <v>455079.61</v>
      </c>
      <c r="F13" s="16">
        <v>280055.49</v>
      </c>
      <c r="G13" s="16">
        <v>233153</v>
      </c>
      <c r="H13" s="16">
        <v>233153</v>
      </c>
      <c r="I13" s="16">
        <v>233153</v>
      </c>
      <c r="J13" s="16">
        <v>233153</v>
      </c>
      <c r="K13" s="16">
        <v>233153</v>
      </c>
      <c r="L13" s="16">
        <v>233153</v>
      </c>
      <c r="M13" s="16">
        <v>233149.9</v>
      </c>
      <c r="N13" s="16">
        <f t="shared" si="0"/>
        <v>0</v>
      </c>
      <c r="O13" s="11">
        <v>3032984</v>
      </c>
      <c r="P13" s="3"/>
      <c r="Q13" s="3"/>
    </row>
    <row r="14" spans="1:17" ht="18" customHeight="1">
      <c r="A14" s="9">
        <f t="shared" si="1"/>
        <v>7</v>
      </c>
      <c r="B14" s="17" t="s">
        <v>39</v>
      </c>
      <c r="C14" s="16">
        <v>199387</v>
      </c>
      <c r="D14" s="16">
        <v>398774</v>
      </c>
      <c r="E14" s="16">
        <v>420197.76</v>
      </c>
      <c r="F14" s="16">
        <v>306505.09</v>
      </c>
      <c r="G14" s="16">
        <v>220810</v>
      </c>
      <c r="H14" s="16">
        <v>220810</v>
      </c>
      <c r="I14" s="16">
        <v>220810</v>
      </c>
      <c r="J14" s="16">
        <v>220810</v>
      </c>
      <c r="K14" s="16">
        <v>220810</v>
      </c>
      <c r="L14" s="16">
        <v>220810</v>
      </c>
      <c r="M14" s="16">
        <v>220816.15</v>
      </c>
      <c r="N14" s="16">
        <f t="shared" si="0"/>
        <v>0</v>
      </c>
      <c r="O14" s="11">
        <v>2870540</v>
      </c>
      <c r="P14" s="3"/>
      <c r="Q14" s="3"/>
    </row>
    <row r="15" spans="1:17" ht="18" customHeight="1">
      <c r="A15" s="9">
        <f t="shared" si="1"/>
        <v>8</v>
      </c>
      <c r="B15" s="17" t="s">
        <v>62</v>
      </c>
      <c r="C15" s="16">
        <v>197776</v>
      </c>
      <c r="D15" s="16">
        <v>396453</v>
      </c>
      <c r="E15" s="16">
        <v>422765.3</v>
      </c>
      <c r="F15" s="16">
        <v>338897.25</v>
      </c>
      <c r="G15" s="16">
        <v>231899</v>
      </c>
      <c r="H15" s="16">
        <v>231899</v>
      </c>
      <c r="I15" s="16">
        <v>231899</v>
      </c>
      <c r="J15" s="16">
        <v>231899</v>
      </c>
      <c r="K15" s="16">
        <v>231899</v>
      </c>
      <c r="L15" s="16">
        <v>231899</v>
      </c>
      <c r="M15" s="16">
        <v>231898.45</v>
      </c>
      <c r="N15" s="16">
        <f t="shared" si="0"/>
        <v>0</v>
      </c>
      <c r="O15" s="11">
        <v>2979184</v>
      </c>
      <c r="P15" s="3"/>
      <c r="Q15" s="3"/>
    </row>
    <row r="16" spans="1:17" ht="18" customHeight="1">
      <c r="A16" s="9">
        <f t="shared" si="1"/>
        <v>9</v>
      </c>
      <c r="B16" s="17" t="s">
        <v>40</v>
      </c>
      <c r="C16" s="16">
        <v>162026</v>
      </c>
      <c r="D16" s="16">
        <v>337277.33</v>
      </c>
      <c r="E16" s="16">
        <v>235866.84</v>
      </c>
      <c r="F16" s="16">
        <v>171992.97</v>
      </c>
      <c r="G16" s="16">
        <v>159194</v>
      </c>
      <c r="H16" s="16">
        <v>159194</v>
      </c>
      <c r="I16" s="16">
        <v>159194</v>
      </c>
      <c r="J16" s="16">
        <v>159194</v>
      </c>
      <c r="K16" s="16">
        <v>159194</v>
      </c>
      <c r="L16" s="16">
        <v>159194</v>
      </c>
      <c r="M16" s="16">
        <v>159194.86</v>
      </c>
      <c r="N16" s="16">
        <f t="shared" si="0"/>
        <v>0</v>
      </c>
      <c r="O16" s="11">
        <v>2021522</v>
      </c>
      <c r="P16" s="3"/>
      <c r="Q16" s="3"/>
    </row>
    <row r="17" spans="1:17" ht="18" customHeight="1">
      <c r="A17" s="9">
        <f t="shared" si="1"/>
        <v>10</v>
      </c>
      <c r="B17" s="17" t="s">
        <v>41</v>
      </c>
      <c r="C17" s="16">
        <v>40750</v>
      </c>
      <c r="D17" s="16">
        <v>81500</v>
      </c>
      <c r="E17" s="16">
        <v>83105.07</v>
      </c>
      <c r="F17" s="16">
        <v>48775.33</v>
      </c>
      <c r="G17" s="16">
        <v>42355</v>
      </c>
      <c r="H17" s="16">
        <v>42355</v>
      </c>
      <c r="I17" s="16">
        <v>42355</v>
      </c>
      <c r="J17" s="16">
        <v>42355</v>
      </c>
      <c r="K17" s="16">
        <v>42355</v>
      </c>
      <c r="L17" s="16">
        <v>42355</v>
      </c>
      <c r="M17" s="16">
        <v>42355.6</v>
      </c>
      <c r="N17" s="16">
        <f t="shared" si="0"/>
        <v>0</v>
      </c>
      <c r="O17" s="11">
        <v>550616</v>
      </c>
      <c r="P17" s="3"/>
      <c r="Q17" s="3"/>
    </row>
    <row r="18" spans="1:17" ht="18" customHeight="1">
      <c r="A18" s="9">
        <f t="shared" si="1"/>
        <v>11</v>
      </c>
      <c r="B18" s="17" t="s">
        <v>42</v>
      </c>
      <c r="C18" s="16">
        <v>90271</v>
      </c>
      <c r="D18" s="16">
        <v>180542</v>
      </c>
      <c r="E18" s="16">
        <v>186858.38</v>
      </c>
      <c r="F18" s="16">
        <v>121851.62</v>
      </c>
      <c r="G18" s="16">
        <v>96587</v>
      </c>
      <c r="H18" s="16">
        <v>96587</v>
      </c>
      <c r="I18" s="16">
        <v>96587</v>
      </c>
      <c r="J18" s="16">
        <v>96587</v>
      </c>
      <c r="K18" s="16">
        <v>96587</v>
      </c>
      <c r="L18" s="16">
        <v>96587</v>
      </c>
      <c r="M18" s="16">
        <v>96591</v>
      </c>
      <c r="N18" s="16">
        <f t="shared" si="0"/>
        <v>0</v>
      </c>
      <c r="O18" s="11">
        <v>1255636</v>
      </c>
      <c r="P18" s="3"/>
      <c r="Q18" s="3"/>
    </row>
    <row r="19" spans="1:17" ht="18" customHeight="1">
      <c r="A19" s="9">
        <f t="shared" si="1"/>
        <v>12</v>
      </c>
      <c r="B19" s="17" t="s">
        <v>43</v>
      </c>
      <c r="C19" s="16">
        <v>118878</v>
      </c>
      <c r="D19" s="16">
        <v>237756</v>
      </c>
      <c r="E19" s="16">
        <v>246493.15</v>
      </c>
      <c r="F19" s="16">
        <v>167668.6</v>
      </c>
      <c r="G19" s="16">
        <v>127100</v>
      </c>
      <c r="H19" s="16">
        <v>127100</v>
      </c>
      <c r="I19" s="16">
        <v>127100</v>
      </c>
      <c r="J19" s="16">
        <v>127100</v>
      </c>
      <c r="K19" s="16">
        <v>127100</v>
      </c>
      <c r="L19" s="16">
        <v>127100</v>
      </c>
      <c r="M19" s="16">
        <v>127101.25</v>
      </c>
      <c r="N19" s="16">
        <f t="shared" si="0"/>
        <v>1.1641532182693481E-10</v>
      </c>
      <c r="O19" s="11">
        <v>1660497</v>
      </c>
      <c r="P19" s="3"/>
      <c r="Q19" s="3"/>
    </row>
    <row r="20" spans="1:17" ht="18" customHeight="1">
      <c r="A20" s="9">
        <f t="shared" si="1"/>
        <v>13</v>
      </c>
      <c r="B20" s="17" t="s">
        <v>44</v>
      </c>
      <c r="C20" s="16">
        <v>193087</v>
      </c>
      <c r="D20" s="16">
        <v>386174</v>
      </c>
      <c r="E20" s="16">
        <v>402183</v>
      </c>
      <c r="F20" s="16">
        <v>273132</v>
      </c>
      <c r="G20" s="16">
        <v>209096</v>
      </c>
      <c r="H20" s="16">
        <v>209096</v>
      </c>
      <c r="I20" s="16">
        <v>209096</v>
      </c>
      <c r="J20" s="16">
        <v>209096</v>
      </c>
      <c r="K20" s="16">
        <v>209096</v>
      </c>
      <c r="L20" s="16">
        <v>209096</v>
      </c>
      <c r="M20" s="16">
        <v>209096</v>
      </c>
      <c r="N20" s="16">
        <f t="shared" si="0"/>
        <v>0</v>
      </c>
      <c r="O20" s="11">
        <v>2718248</v>
      </c>
      <c r="P20" s="3"/>
      <c r="Q20" s="3"/>
    </row>
    <row r="21" spans="1:17" ht="18" customHeight="1">
      <c r="A21" s="9">
        <f t="shared" si="1"/>
        <v>14</v>
      </c>
      <c r="B21" s="17" t="s">
        <v>45</v>
      </c>
      <c r="C21" s="16">
        <v>168684</v>
      </c>
      <c r="D21" s="16">
        <v>297368</v>
      </c>
      <c r="E21" s="16">
        <v>309749.23</v>
      </c>
      <c r="F21" s="16">
        <v>180589.92</v>
      </c>
      <c r="G21" s="16">
        <v>162494</v>
      </c>
      <c r="H21" s="16">
        <v>162494</v>
      </c>
      <c r="I21" s="16">
        <v>162494</v>
      </c>
      <c r="J21" s="16">
        <v>162494</v>
      </c>
      <c r="K21" s="16">
        <v>162494</v>
      </c>
      <c r="L21" s="16">
        <v>162494</v>
      </c>
      <c r="M21" s="16">
        <v>162492.85</v>
      </c>
      <c r="N21" s="16">
        <f t="shared" si="0"/>
        <v>0</v>
      </c>
      <c r="O21" s="11">
        <v>2093848</v>
      </c>
      <c r="P21" s="3"/>
      <c r="Q21" s="3"/>
    </row>
    <row r="22" spans="1:17" ht="18" customHeight="1">
      <c r="A22" s="9">
        <f t="shared" si="1"/>
        <v>15</v>
      </c>
      <c r="B22" s="17" t="s">
        <v>46</v>
      </c>
      <c r="C22" s="16">
        <v>118688</v>
      </c>
      <c r="D22" s="16">
        <v>237376</v>
      </c>
      <c r="E22" s="16">
        <v>248422.76</v>
      </c>
      <c r="F22" s="16">
        <v>173926.09</v>
      </c>
      <c r="G22" s="16">
        <v>129734</v>
      </c>
      <c r="H22" s="16">
        <v>129734</v>
      </c>
      <c r="I22" s="16">
        <v>129734</v>
      </c>
      <c r="J22" s="16">
        <v>129734</v>
      </c>
      <c r="K22" s="16">
        <v>129734</v>
      </c>
      <c r="L22" s="16">
        <v>129734</v>
      </c>
      <c r="M22" s="16">
        <v>129735.15</v>
      </c>
      <c r="N22" s="16">
        <f t="shared" si="0"/>
        <v>0</v>
      </c>
      <c r="O22" s="11">
        <v>1686552</v>
      </c>
      <c r="P22" s="3"/>
      <c r="Q22" s="3"/>
    </row>
    <row r="23" spans="1:17" ht="18" customHeight="1">
      <c r="A23" s="9">
        <f t="shared" si="1"/>
        <v>16</v>
      </c>
      <c r="B23" s="17" t="s">
        <v>47</v>
      </c>
      <c r="C23" s="16">
        <v>173501</v>
      </c>
      <c r="D23" s="16">
        <v>347002</v>
      </c>
      <c r="E23" s="16">
        <v>355158.23</v>
      </c>
      <c r="F23" s="16">
        <v>214281.92</v>
      </c>
      <c r="G23" s="16">
        <v>181657</v>
      </c>
      <c r="H23" s="16">
        <v>181657</v>
      </c>
      <c r="I23" s="16">
        <v>181657</v>
      </c>
      <c r="J23" s="16">
        <v>181657</v>
      </c>
      <c r="K23" s="16">
        <v>181657</v>
      </c>
      <c r="L23" s="16">
        <v>181657</v>
      </c>
      <c r="M23" s="16">
        <v>181658.85</v>
      </c>
      <c r="N23" s="16">
        <f t="shared" si="0"/>
        <v>0</v>
      </c>
      <c r="O23" s="11">
        <v>2361544</v>
      </c>
      <c r="P23" s="3"/>
      <c r="Q23" s="3"/>
    </row>
    <row r="24" spans="1:17" ht="18" customHeight="1">
      <c r="A24" s="9">
        <f t="shared" si="1"/>
        <v>17</v>
      </c>
      <c r="B24" s="17" t="s">
        <v>48</v>
      </c>
      <c r="C24" s="16">
        <v>92074</v>
      </c>
      <c r="D24" s="16">
        <v>169794</v>
      </c>
      <c r="E24" s="16">
        <v>83641</v>
      </c>
      <c r="F24" s="16">
        <v>114416</v>
      </c>
      <c r="G24" s="16">
        <v>108553</v>
      </c>
      <c r="H24" s="16">
        <v>108553</v>
      </c>
      <c r="I24" s="16">
        <v>108553</v>
      </c>
      <c r="J24" s="16">
        <v>108553</v>
      </c>
      <c r="K24" s="16">
        <v>108553</v>
      </c>
      <c r="L24" s="16">
        <v>108553</v>
      </c>
      <c r="M24" s="16">
        <v>108553</v>
      </c>
      <c r="N24" s="16">
        <f>O24-C24-D24-E24-F24-G24-H24-I24-J24-K24-L24-M24</f>
        <v>108555</v>
      </c>
      <c r="O24" s="11">
        <v>1328351</v>
      </c>
      <c r="P24" s="3"/>
      <c r="Q24" s="3"/>
    </row>
    <row r="25" spans="1:17" ht="18" customHeight="1">
      <c r="A25" s="9">
        <f t="shared" si="1"/>
        <v>18</v>
      </c>
      <c r="B25" s="17" t="s">
        <v>49</v>
      </c>
      <c r="C25" s="16">
        <v>235426</v>
      </c>
      <c r="D25" s="16">
        <v>244716</v>
      </c>
      <c r="E25" s="16">
        <v>493554.1</v>
      </c>
      <c r="F25" s="16">
        <v>58368.2</v>
      </c>
      <c r="G25" s="16">
        <v>203821.81</v>
      </c>
      <c r="H25" s="16">
        <v>290351</v>
      </c>
      <c r="I25" s="16">
        <v>290351</v>
      </c>
      <c r="J25" s="16">
        <v>290351</v>
      </c>
      <c r="K25" s="16">
        <v>290351</v>
      </c>
      <c r="L25" s="16">
        <v>290351</v>
      </c>
      <c r="M25" s="16">
        <v>290351</v>
      </c>
      <c r="N25" s="16">
        <f>O25-C25-D25-E25-F25-G25-H25-I25-J25-K25-L25-M25</f>
        <v>290352.88999999966</v>
      </c>
      <c r="O25" s="11">
        <v>3268345</v>
      </c>
      <c r="P25" s="3"/>
      <c r="Q25" s="3"/>
    </row>
    <row r="26" spans="1:17" ht="18" customHeight="1">
      <c r="A26" s="9">
        <f t="shared" si="1"/>
        <v>19</v>
      </c>
      <c r="B26" s="17" t="s">
        <v>63</v>
      </c>
      <c r="C26" s="16">
        <v>124887.24</v>
      </c>
      <c r="D26" s="16">
        <v>70857.83</v>
      </c>
      <c r="E26" s="16">
        <v>75741.57</v>
      </c>
      <c r="F26" s="16">
        <v>67304.92</v>
      </c>
      <c r="G26" s="16">
        <v>77023</v>
      </c>
      <c r="H26" s="16">
        <v>77023</v>
      </c>
      <c r="I26" s="16">
        <v>77023</v>
      </c>
      <c r="J26" s="16">
        <v>77023</v>
      </c>
      <c r="K26" s="16">
        <v>77023</v>
      </c>
      <c r="L26" s="16">
        <v>77023</v>
      </c>
      <c r="M26" s="16">
        <v>77023</v>
      </c>
      <c r="N26" s="16">
        <f>O26-C26-D26-E26-F26-G26-H26-I26-J26-K26-L26-M26</f>
        <v>77024.44000000006</v>
      </c>
      <c r="O26" s="11">
        <v>954977</v>
      </c>
      <c r="P26" s="3"/>
      <c r="Q26" s="3"/>
    </row>
    <row r="27" spans="1:17" ht="18" customHeight="1">
      <c r="A27" s="9">
        <f t="shared" si="1"/>
        <v>20</v>
      </c>
      <c r="B27" s="17" t="s">
        <v>50</v>
      </c>
      <c r="C27" s="16">
        <v>270408</v>
      </c>
      <c r="D27" s="16">
        <v>370326</v>
      </c>
      <c r="E27" s="16">
        <v>476092</v>
      </c>
      <c r="F27" s="16">
        <v>401133</v>
      </c>
      <c r="G27" s="16">
        <v>302536</v>
      </c>
      <c r="H27" s="16">
        <v>302536</v>
      </c>
      <c r="I27" s="16">
        <v>302536</v>
      </c>
      <c r="J27" s="16">
        <v>302536</v>
      </c>
      <c r="K27" s="16">
        <v>302536</v>
      </c>
      <c r="L27" s="16">
        <v>302536</v>
      </c>
      <c r="M27" s="16">
        <v>302536</v>
      </c>
      <c r="N27" s="16">
        <f>O27-C27-D27-E27-F27-G27-H27-I27-J27-K27-L27-M27</f>
        <v>302536</v>
      </c>
      <c r="O27" s="11">
        <v>3938247</v>
      </c>
      <c r="P27" s="3"/>
      <c r="Q27" s="3"/>
    </row>
    <row r="28" spans="1:17" ht="18" customHeight="1">
      <c r="A28" s="9">
        <f t="shared" si="1"/>
        <v>21</v>
      </c>
      <c r="B28" s="17" t="s">
        <v>51</v>
      </c>
      <c r="C28" s="16">
        <v>22100</v>
      </c>
      <c r="D28" s="16">
        <v>44100</v>
      </c>
      <c r="E28" s="16">
        <v>22100</v>
      </c>
      <c r="F28" s="16">
        <v>22100</v>
      </c>
      <c r="G28" s="16">
        <v>22075</v>
      </c>
      <c r="H28" s="16">
        <v>22075</v>
      </c>
      <c r="I28" s="16">
        <v>22075</v>
      </c>
      <c r="J28" s="16">
        <v>22075</v>
      </c>
      <c r="K28" s="16">
        <v>22075</v>
      </c>
      <c r="L28" s="16">
        <v>22075</v>
      </c>
      <c r="M28" s="16">
        <v>22075</v>
      </c>
      <c r="N28" s="16">
        <f aca="true" t="shared" si="2" ref="N28:N33">O28-C28-D28-E28-F28-G28-H28-I28-J28-K28-L28-M28</f>
        <v>22075</v>
      </c>
      <c r="O28" s="11">
        <v>287000</v>
      </c>
      <c r="P28" s="3"/>
      <c r="Q28" s="3"/>
    </row>
    <row r="29" spans="1:17" ht="18" customHeight="1">
      <c r="A29" s="9">
        <f t="shared" si="1"/>
        <v>22</v>
      </c>
      <c r="B29" s="17" t="s">
        <v>52</v>
      </c>
      <c r="C29" s="16">
        <v>853500</v>
      </c>
      <c r="D29" s="16">
        <v>521900</v>
      </c>
      <c r="E29" s="16">
        <v>397900</v>
      </c>
      <c r="F29" s="16">
        <v>289100</v>
      </c>
      <c r="G29" s="16">
        <v>470076</v>
      </c>
      <c r="H29" s="16">
        <v>470076</v>
      </c>
      <c r="I29" s="16">
        <v>470076</v>
      </c>
      <c r="J29" s="16">
        <v>470076</v>
      </c>
      <c r="K29" s="16">
        <v>470076</v>
      </c>
      <c r="L29" s="16">
        <v>470076</v>
      </c>
      <c r="M29" s="16">
        <v>470076</v>
      </c>
      <c r="N29" s="16">
        <f t="shared" si="2"/>
        <v>470080</v>
      </c>
      <c r="O29" s="11">
        <v>5823012</v>
      </c>
      <c r="P29" s="3"/>
      <c r="Q29" s="3"/>
    </row>
    <row r="30" spans="1:17" ht="18" customHeight="1">
      <c r="A30" s="9">
        <f t="shared" si="1"/>
        <v>23</v>
      </c>
      <c r="B30" s="17" t="s">
        <v>53</v>
      </c>
      <c r="C30" s="16">
        <v>75667</v>
      </c>
      <c r="D30" s="16">
        <v>151334</v>
      </c>
      <c r="E30" s="16">
        <v>156220.3</v>
      </c>
      <c r="F30" s="16">
        <v>100098.25</v>
      </c>
      <c r="G30" s="16">
        <v>80553</v>
      </c>
      <c r="H30" s="16">
        <v>80553</v>
      </c>
      <c r="I30" s="16">
        <v>80553</v>
      </c>
      <c r="J30" s="16">
        <v>80553</v>
      </c>
      <c r="K30" s="16">
        <v>80553</v>
      </c>
      <c r="L30" s="16">
        <v>80553</v>
      </c>
      <c r="M30" s="16">
        <f>O30-C30-D30-E30-F30-G30-H30-I30-J30-K30-L30</f>
        <v>80555.44999999995</v>
      </c>
      <c r="N30" s="16">
        <f t="shared" si="2"/>
        <v>0</v>
      </c>
      <c r="O30" s="11">
        <v>1047193</v>
      </c>
      <c r="P30" s="3"/>
      <c r="Q30" s="3"/>
    </row>
    <row r="31" spans="1:17" ht="18" customHeight="1">
      <c r="A31" s="9">
        <f t="shared" si="1"/>
        <v>24</v>
      </c>
      <c r="B31" s="17" t="s">
        <v>54</v>
      </c>
      <c r="C31" s="16">
        <v>93704</v>
      </c>
      <c r="D31" s="16">
        <v>187408</v>
      </c>
      <c r="E31" s="16">
        <v>194557.69</v>
      </c>
      <c r="F31" s="16">
        <v>129452.76</v>
      </c>
      <c r="G31" s="16">
        <v>100853</v>
      </c>
      <c r="H31" s="16">
        <v>100853</v>
      </c>
      <c r="I31" s="16">
        <v>100853</v>
      </c>
      <c r="J31" s="16">
        <v>100853</v>
      </c>
      <c r="K31" s="16">
        <v>100853</v>
      </c>
      <c r="L31" s="16">
        <v>100853</v>
      </c>
      <c r="M31" s="16">
        <f>O31-C31-D31-E31-F31-G31-H31-I31-J31-K31-L31</f>
        <v>100857.55000000005</v>
      </c>
      <c r="N31" s="16">
        <f t="shared" si="2"/>
        <v>0</v>
      </c>
      <c r="O31" s="11">
        <v>1311098</v>
      </c>
      <c r="P31" s="3"/>
      <c r="Q31" s="3"/>
    </row>
    <row r="32" spans="1:17" ht="18" customHeight="1">
      <c r="A32" s="9">
        <f t="shared" si="1"/>
        <v>25</v>
      </c>
      <c r="B32" s="17" t="s">
        <v>55</v>
      </c>
      <c r="C32" s="16">
        <v>9925</v>
      </c>
      <c r="D32" s="16">
        <v>19623</v>
      </c>
      <c r="E32" s="16">
        <v>9925</v>
      </c>
      <c r="F32" s="16">
        <v>9925</v>
      </c>
      <c r="G32" s="16">
        <v>8712</v>
      </c>
      <c r="H32" s="16">
        <v>8712</v>
      </c>
      <c r="I32" s="16">
        <v>8712</v>
      </c>
      <c r="J32" s="16">
        <v>8712</v>
      </c>
      <c r="K32" s="16">
        <v>8712</v>
      </c>
      <c r="L32" s="16">
        <v>8712</v>
      </c>
      <c r="M32" s="16">
        <v>8712</v>
      </c>
      <c r="N32" s="16">
        <f t="shared" si="2"/>
        <v>8710</v>
      </c>
      <c r="O32" s="11">
        <v>119092</v>
      </c>
      <c r="P32" s="3"/>
      <c r="Q32" s="3"/>
    </row>
    <row r="33" spans="1:17" ht="18" customHeight="1">
      <c r="A33" s="9">
        <f t="shared" si="1"/>
        <v>26</v>
      </c>
      <c r="B33" s="17" t="s">
        <v>56</v>
      </c>
      <c r="C33" s="16">
        <v>25092</v>
      </c>
      <c r="D33" s="16">
        <v>41561</v>
      </c>
      <c r="E33" s="16">
        <v>25092</v>
      </c>
      <c r="F33" s="16">
        <v>25092</v>
      </c>
      <c r="G33" s="16">
        <v>26170</v>
      </c>
      <c r="H33" s="16">
        <v>26170</v>
      </c>
      <c r="I33" s="16">
        <v>26170</v>
      </c>
      <c r="J33" s="16">
        <v>26170</v>
      </c>
      <c r="K33" s="16">
        <v>26170</v>
      </c>
      <c r="L33" s="16">
        <v>26170</v>
      </c>
      <c r="M33" s="16">
        <v>26170</v>
      </c>
      <c r="N33" s="16">
        <f t="shared" si="2"/>
        <v>26173</v>
      </c>
      <c r="O33" s="11">
        <v>326200</v>
      </c>
      <c r="P33" s="3"/>
      <c r="Q33" s="3"/>
    </row>
    <row r="34" spans="1:16" ht="13.5" customHeight="1">
      <c r="A34" s="9"/>
      <c r="B34" s="10" t="s">
        <v>28</v>
      </c>
      <c r="C34" s="12">
        <f>SUM(C7:C33)</f>
        <v>5029711.03</v>
      </c>
      <c r="D34" s="12">
        <f aca="true" t="shared" si="3" ref="D34:O34">SUM(D7:D33)</f>
        <v>8094733.51</v>
      </c>
      <c r="E34" s="12">
        <f t="shared" si="3"/>
        <v>7080182.209999999</v>
      </c>
      <c r="F34" s="12">
        <f t="shared" si="3"/>
        <v>5349178.18</v>
      </c>
      <c r="G34" s="12">
        <f t="shared" si="3"/>
        <v>5077999.8100000005</v>
      </c>
      <c r="H34" s="12">
        <f t="shared" si="3"/>
        <v>5464079</v>
      </c>
      <c r="I34" s="12">
        <f t="shared" si="3"/>
        <v>5663771</v>
      </c>
      <c r="J34" s="12">
        <f t="shared" si="3"/>
        <v>6060196</v>
      </c>
      <c r="K34" s="12">
        <f t="shared" si="3"/>
        <v>6064799</v>
      </c>
      <c r="L34" s="12">
        <f t="shared" si="3"/>
        <v>6316079</v>
      </c>
      <c r="M34" s="12">
        <f t="shared" si="3"/>
        <v>6215108.609999999</v>
      </c>
      <c r="N34" s="12">
        <f t="shared" si="3"/>
        <v>4905610.65</v>
      </c>
      <c r="O34" s="12">
        <f t="shared" si="3"/>
        <v>71321448</v>
      </c>
      <c r="P34" s="3"/>
    </row>
  </sheetData>
  <printOptions/>
  <pageMargins left="0.3937007874015748" right="0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</cp:lastModifiedBy>
  <cp:lastPrinted>2008-05-20T05:56:19Z</cp:lastPrinted>
  <dcterms:created xsi:type="dcterms:W3CDTF">1997-02-26T13:46:56Z</dcterms:created>
  <dcterms:modified xsi:type="dcterms:W3CDTF">2008-05-20T06:03:32Z</dcterms:modified>
  <cp:category/>
  <cp:version/>
  <cp:contentType/>
  <cp:contentStatus/>
</cp:coreProperties>
</file>