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<sst xmlns="http://schemas.openxmlformats.org/spreadsheetml/2006/main" count="220" uniqueCount="112">
  <si>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</si>
  <si>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</si>
  <si>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</si>
  <si>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</si>
  <si>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</si>
  <si>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</si>
  <si>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</si>
  <si>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</si>
  <si>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</si>
  <si>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Wydatki bieżące</t>
  </si>
  <si>
    <t>4210</t>
  </si>
  <si>
    <t>Zakup materiałów i wyposażenia</t>
  </si>
  <si>
    <t>Załącznik Nr 2</t>
  </si>
  <si>
    <t>4300</t>
  </si>
  <si>
    <t>Zakup usług pozostałych</t>
  </si>
  <si>
    <t xml:space="preserve">Zarządu Powiatu Skarżyskiego </t>
  </si>
  <si>
    <t>4610</t>
  </si>
  <si>
    <t>754</t>
  </si>
  <si>
    <t>Bezpieczeństwo publiczne i ochrona przeciwpożarowa</t>
  </si>
  <si>
    <t>75411</t>
  </si>
  <si>
    <t>Komendy powiatowe Państwowej Straży Pożarnej</t>
  </si>
  <si>
    <t>Zakup usług remontowych</t>
  </si>
  <si>
    <t>4270</t>
  </si>
  <si>
    <t>Zakup usług zdrowotnych</t>
  </si>
  <si>
    <t>4280</t>
  </si>
  <si>
    <t>Podróże służbowe krajowe</t>
  </si>
  <si>
    <t>4410</t>
  </si>
  <si>
    <t>801</t>
  </si>
  <si>
    <t>Oświata i wychowanie</t>
  </si>
  <si>
    <t>80120</t>
  </si>
  <si>
    <t>Licea ogólnokształcące</t>
  </si>
  <si>
    <t>Składki na ubezpieczenia społeczne</t>
  </si>
  <si>
    <t>4110</t>
  </si>
  <si>
    <t>Składki na Fundusz Pracy</t>
  </si>
  <si>
    <t>4120</t>
  </si>
  <si>
    <t>Zakup energii</t>
  </si>
  <si>
    <t>4260</t>
  </si>
  <si>
    <t>4370</t>
  </si>
  <si>
    <t>Opłaty z tytułu zakupu usług telekomunikacyjnych świadczonych w stacjonarnej publicznej sieci telefonicznej</t>
  </si>
  <si>
    <t>Odpisy na zakładowy fundusz świadczeń socjalnych</t>
  </si>
  <si>
    <t>4440</t>
  </si>
  <si>
    <t xml:space="preserve">Szkolenia pracowników niebędących członkami korpusu służby cywilnej </t>
  </si>
  <si>
    <t>4700</t>
  </si>
  <si>
    <t>80130</t>
  </si>
  <si>
    <t>Szkoły zawodowe</t>
  </si>
  <si>
    <t>80195</t>
  </si>
  <si>
    <t>Pozostała działalność</t>
  </si>
  <si>
    <t>Wynagrodzenia bezosobowe</t>
  </si>
  <si>
    <t>4170</t>
  </si>
  <si>
    <t>Wydatki osobowe niezaliczone do wynagrodzeń</t>
  </si>
  <si>
    <t>3020</t>
  </si>
  <si>
    <t>853</t>
  </si>
  <si>
    <t>Pozostałe zadania w zakresie polityki społecznej</t>
  </si>
  <si>
    <t>854</t>
  </si>
  <si>
    <t>Edukacyjna opieka wychowawcza</t>
  </si>
  <si>
    <t>85403</t>
  </si>
  <si>
    <t>Specjalne ośrodki szkolno-wychowawcze</t>
  </si>
  <si>
    <t>Różne opłaty i składki</t>
  </si>
  <si>
    <t>4430</t>
  </si>
  <si>
    <t>750</t>
  </si>
  <si>
    <t>75019</t>
  </si>
  <si>
    <t>Administracja publiczna</t>
  </si>
  <si>
    <t>Rady powiatów</t>
  </si>
  <si>
    <t xml:space="preserve">Różne wydatki na rzecz osób fizycznych </t>
  </si>
  <si>
    <t>3030</t>
  </si>
  <si>
    <t>75075</t>
  </si>
  <si>
    <t>Promocja jednostek samorządu terytorialnego</t>
  </si>
  <si>
    <t>Nagrody o charakterze szczególnym niezaliczone do wynagrodzeń</t>
  </si>
  <si>
    <t>3040</t>
  </si>
  <si>
    <t>4420</t>
  </si>
  <si>
    <t>Podróże służbowe zagraniczne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</si>
  <si>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</si>
  <si>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</si>
  <si>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</si>
  <si>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</si>
  <si>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Zakup materiałów papierniczych do sprzętu drukarskiego i urządzeń kserograficznych</t>
  </si>
  <si>
    <t>4740</t>
  </si>
  <si>
    <t>4750</t>
  </si>
  <si>
    <t>Zakup akcesoriów komputerowych, w tym programów i licencji</t>
  </si>
  <si>
    <t>Szkoły podstawowe specjalne</t>
  </si>
  <si>
    <t>80102</t>
  </si>
  <si>
    <t>Wynagrodzenia osobowe pracowników</t>
  </si>
  <si>
    <t>4010</t>
  </si>
  <si>
    <t>4780</t>
  </si>
  <si>
    <t>Składki na Fundusz Emerytrur Pomostowych</t>
  </si>
  <si>
    <t>Gimnazja specjalne</t>
  </si>
  <si>
    <t>80111</t>
  </si>
  <si>
    <t>4140</t>
  </si>
  <si>
    <t>Wpłaty na Państwowy Fundusz Rehabilitacji Osób Niepełnosprawnych</t>
  </si>
  <si>
    <t>Szkoły zawodowe specjalne</t>
  </si>
  <si>
    <t>80134</t>
  </si>
  <si>
    <t>Centra kształcenia ustawicznego i praktycznego oraz ośrodki dokształcania zawodowego</t>
  </si>
  <si>
    <t>80140</t>
  </si>
  <si>
    <t>Dokształcanie i doskonalenie nauczycieli</t>
  </si>
  <si>
    <t>80146</t>
  </si>
  <si>
    <t>Dotacja podmiotowa z budżetu dla niepublicznej jednostki systemu oświaty</t>
  </si>
  <si>
    <t>2540</t>
  </si>
  <si>
    <t>4810</t>
  </si>
  <si>
    <t>Rezerwy</t>
  </si>
  <si>
    <t>85333</t>
  </si>
  <si>
    <t>Powiatowe urzędy pracy</t>
  </si>
  <si>
    <t>4510</t>
  </si>
  <si>
    <t>Koszty postepowania sadowego i prokuratorskiego</t>
  </si>
  <si>
    <t>Opłaty na rzecz budżetu państwa</t>
  </si>
  <si>
    <t>85421</t>
  </si>
  <si>
    <t>Młodzieżowe Ośrodki Socjoterapii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</si>
  <si>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</si>
  <si>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</si>
  <si>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</si>
  <si>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</si>
  <si>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do Uchwały  47/141/2010</t>
  </si>
  <si>
    <t>z dnia 27 października 2010r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</si>
</sst>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50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1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7"/>
  <sheetViews>
    <sheetView tabSelected="1" zoomScale="75" zoomScaleNormal="75" zoomScalePageLayoutView="0" workbookViewId="0" topLeftCell="A94">
      <selection activeCell="H105" sqref="H105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  <col min="9" max="9" width="17.140625" style="0" customWidth="1"/>
  </cols>
  <sheetData>
    <row r="1" ht="6.75" customHeight="1"/>
    <row r="2" spans="2:6" ht="11.25" customHeight="1">
      <c r="B2" s="2"/>
      <c r="C2" s="2"/>
      <c r="D2" s="2"/>
      <c r="E2" s="30" t="s">
        <v>12</v>
      </c>
      <c r="F2" s="30"/>
    </row>
    <row r="3" spans="2:6" ht="11.25" customHeight="1">
      <c r="B3" s="2"/>
      <c r="C3" s="2"/>
      <c r="D3" s="2"/>
      <c r="E3" s="30" t="s">
        <v>110</v>
      </c>
      <c r="F3" s="30"/>
    </row>
    <row r="4" spans="2:6" ht="11.25" customHeight="1">
      <c r="B4" s="2"/>
      <c r="C4" s="2"/>
      <c r="D4" s="2"/>
      <c r="E4" s="30" t="s">
        <v>15</v>
      </c>
      <c r="F4" s="30"/>
    </row>
    <row r="5" spans="2:6" ht="12.75" customHeight="1">
      <c r="B5" s="2"/>
      <c r="C5" s="2"/>
      <c r="D5" s="2"/>
      <c r="E5" s="30" t="s">
        <v>111</v>
      </c>
      <c r="F5" s="30"/>
    </row>
    <row r="6" spans="1:6" ht="18.75" customHeight="1">
      <c r="A6" s="31" t="s">
        <v>7</v>
      </c>
      <c r="B6" s="31"/>
      <c r="C6" s="31"/>
      <c r="D6" s="31"/>
      <c r="E6" s="31"/>
      <c r="F6" s="31"/>
    </row>
    <row r="7" spans="1:7" s="3" customFormat="1" ht="17.25" customHeight="1">
      <c r="A7" s="32" t="s">
        <v>0</v>
      </c>
      <c r="B7" s="32" t="s">
        <v>8</v>
      </c>
      <c r="C7" s="33" t="s">
        <v>1</v>
      </c>
      <c r="D7" s="34" t="s">
        <v>2</v>
      </c>
      <c r="E7" s="32" t="s">
        <v>4</v>
      </c>
      <c r="F7" s="32"/>
      <c r="G7"/>
    </row>
    <row r="8" spans="1:7" s="3" customFormat="1" ht="18.75" customHeight="1">
      <c r="A8" s="32"/>
      <c r="B8" s="32"/>
      <c r="C8" s="33"/>
      <c r="D8" s="34"/>
      <c r="E8" s="5" t="s">
        <v>6</v>
      </c>
      <c r="F8" s="5" t="s">
        <v>5</v>
      </c>
      <c r="G8"/>
    </row>
    <row r="9" spans="1:7" s="4" customFormat="1" ht="10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/>
    </row>
    <row r="10" spans="1:6" s="4" customFormat="1" ht="24.75" customHeight="1">
      <c r="A10" s="6"/>
      <c r="B10" s="6"/>
      <c r="C10" s="6"/>
      <c r="D10" s="7" t="s">
        <v>9</v>
      </c>
      <c r="E10" s="9">
        <f>SUM(E11,E21,E30,E39,E91,E100,E111)</f>
        <v>512588</v>
      </c>
      <c r="F10" s="9">
        <f>SUM(F11,F21,F30,F39,F91,F100,F111)</f>
        <v>560858</v>
      </c>
    </row>
    <row r="11" spans="1:6" s="4" customFormat="1" ht="24.75" customHeight="1">
      <c r="A11" s="24" t="s">
        <v>59</v>
      </c>
      <c r="B11" s="14"/>
      <c r="C11" s="14"/>
      <c r="D11" s="21" t="s">
        <v>61</v>
      </c>
      <c r="E11" s="9">
        <f>SUM(E12,E17)</f>
        <v>15000</v>
      </c>
      <c r="F11" s="9">
        <f>SUM(F12,F17)</f>
        <v>15000</v>
      </c>
    </row>
    <row r="12" spans="1:6" s="4" customFormat="1" ht="21.75" customHeight="1">
      <c r="A12" s="26"/>
      <c r="B12" s="14" t="s">
        <v>60</v>
      </c>
      <c r="C12" s="14"/>
      <c r="D12" s="15" t="s">
        <v>62</v>
      </c>
      <c r="E12" s="9">
        <f>SUM(E13:E16)</f>
        <v>10000</v>
      </c>
      <c r="F12" s="9">
        <f>SUM(F13:F16)</f>
        <v>10000</v>
      </c>
    </row>
    <row r="13" spans="1:10" s="4" customFormat="1" ht="27" customHeight="1">
      <c r="A13" s="26"/>
      <c r="B13" s="14"/>
      <c r="C13" s="18" t="s">
        <v>64</v>
      </c>
      <c r="D13" s="19" t="s">
        <v>63</v>
      </c>
      <c r="E13" s="8">
        <v>9000</v>
      </c>
      <c r="F13" s="8"/>
      <c r="I13" s="29"/>
      <c r="J13" s="29"/>
    </row>
    <row r="14" spans="1:6" s="4" customFormat="1" ht="23.25" customHeight="1">
      <c r="A14" s="26"/>
      <c r="B14" s="14"/>
      <c r="C14" s="13" t="s">
        <v>10</v>
      </c>
      <c r="D14" s="16" t="s">
        <v>11</v>
      </c>
      <c r="E14" s="8"/>
      <c r="F14" s="8">
        <v>2000</v>
      </c>
    </row>
    <row r="15" spans="1:6" s="4" customFormat="1" ht="23.25" customHeight="1">
      <c r="A15" s="6"/>
      <c r="B15" s="6"/>
      <c r="C15" s="18" t="s">
        <v>13</v>
      </c>
      <c r="D15" s="19" t="s">
        <v>14</v>
      </c>
      <c r="E15" s="8"/>
      <c r="F15" s="8">
        <v>8000</v>
      </c>
    </row>
    <row r="16" spans="1:6" s="4" customFormat="1" ht="24.75" customHeight="1">
      <c r="A16" s="6"/>
      <c r="B16" s="6"/>
      <c r="C16" s="18" t="s">
        <v>26</v>
      </c>
      <c r="D16" s="23" t="s">
        <v>25</v>
      </c>
      <c r="E16" s="8">
        <v>1000</v>
      </c>
      <c r="F16" s="8"/>
    </row>
    <row r="17" spans="1:6" s="4" customFormat="1" ht="35.25" customHeight="1">
      <c r="A17" s="26"/>
      <c r="B17" s="14" t="s">
        <v>65</v>
      </c>
      <c r="C17" s="14"/>
      <c r="D17" s="15" t="s">
        <v>66</v>
      </c>
      <c r="E17" s="9">
        <f>SUM(E18:E20)</f>
        <v>5000</v>
      </c>
      <c r="F17" s="9">
        <f>SUM(F18:F20)</f>
        <v>5000</v>
      </c>
    </row>
    <row r="18" spans="1:6" s="4" customFormat="1" ht="35.25" customHeight="1">
      <c r="A18" s="26"/>
      <c r="B18" s="14"/>
      <c r="C18" s="18" t="s">
        <v>68</v>
      </c>
      <c r="D18" s="19" t="s">
        <v>67</v>
      </c>
      <c r="E18" s="8">
        <v>3000</v>
      </c>
      <c r="F18" s="8"/>
    </row>
    <row r="19" spans="1:6" s="4" customFormat="1" ht="23.25" customHeight="1">
      <c r="A19" s="26"/>
      <c r="B19" s="14"/>
      <c r="C19" s="13" t="s">
        <v>10</v>
      </c>
      <c r="D19" s="16" t="s">
        <v>11</v>
      </c>
      <c r="E19" s="8"/>
      <c r="F19" s="8">
        <v>5000</v>
      </c>
    </row>
    <row r="20" spans="1:6" s="4" customFormat="1" ht="27.75" customHeight="1">
      <c r="A20" s="26"/>
      <c r="B20" s="14"/>
      <c r="C20" s="18" t="s">
        <v>69</v>
      </c>
      <c r="D20" s="23" t="s">
        <v>70</v>
      </c>
      <c r="E20" s="8">
        <v>2000</v>
      </c>
      <c r="F20" s="8"/>
    </row>
    <row r="21" spans="1:6" s="4" customFormat="1" ht="53.25" customHeight="1">
      <c r="A21" s="24" t="s">
        <v>71</v>
      </c>
      <c r="B21" s="6"/>
      <c r="C21" s="6"/>
      <c r="D21" s="21" t="s">
        <v>72</v>
      </c>
      <c r="E21" s="9">
        <f>SUM(E22)</f>
        <v>0</v>
      </c>
      <c r="F21" s="9">
        <f>SUM(F22)</f>
        <v>23270</v>
      </c>
    </row>
    <row r="22" spans="1:6" s="4" customFormat="1" ht="79.5" customHeight="1">
      <c r="A22" s="6"/>
      <c r="B22" s="14" t="s">
        <v>73</v>
      </c>
      <c r="C22" s="6"/>
      <c r="D22" s="15" t="s">
        <v>74</v>
      </c>
      <c r="E22" s="9">
        <f>SUM(E23:E29)</f>
        <v>0</v>
      </c>
      <c r="F22" s="9">
        <f>SUM(F23:F29)</f>
        <v>23270</v>
      </c>
    </row>
    <row r="23" spans="1:6" s="4" customFormat="1" ht="25.5" customHeight="1">
      <c r="A23" s="26"/>
      <c r="B23" s="14"/>
      <c r="C23" s="18" t="s">
        <v>64</v>
      </c>
      <c r="D23" s="19" t="s">
        <v>63</v>
      </c>
      <c r="E23" s="8"/>
      <c r="F23" s="8">
        <v>1870</v>
      </c>
    </row>
    <row r="24" spans="1:6" s="4" customFormat="1" ht="24" customHeight="1">
      <c r="A24" s="26"/>
      <c r="B24" s="14"/>
      <c r="C24" s="13" t="s">
        <v>32</v>
      </c>
      <c r="D24" s="23" t="s">
        <v>31</v>
      </c>
      <c r="E24" s="8"/>
      <c r="F24" s="8">
        <v>800</v>
      </c>
    </row>
    <row r="25" spans="1:6" s="4" customFormat="1" ht="24.75" customHeight="1">
      <c r="A25" s="26"/>
      <c r="B25" s="14"/>
      <c r="C25" s="13" t="s">
        <v>34</v>
      </c>
      <c r="D25" s="23" t="s">
        <v>33</v>
      </c>
      <c r="E25" s="8"/>
      <c r="F25" s="8">
        <v>100</v>
      </c>
    </row>
    <row r="26" spans="1:6" s="4" customFormat="1" ht="25.5" customHeight="1">
      <c r="A26" s="26"/>
      <c r="B26" s="14"/>
      <c r="C26" s="13" t="s">
        <v>48</v>
      </c>
      <c r="D26" s="19" t="s">
        <v>47</v>
      </c>
      <c r="E26" s="8"/>
      <c r="F26" s="8">
        <v>4900</v>
      </c>
    </row>
    <row r="27" spans="1:6" s="4" customFormat="1" ht="20.25" customHeight="1">
      <c r="A27" s="26"/>
      <c r="B27" s="14"/>
      <c r="C27" s="13" t="s">
        <v>10</v>
      </c>
      <c r="D27" s="16" t="s">
        <v>11</v>
      </c>
      <c r="E27" s="8"/>
      <c r="F27" s="8">
        <v>400</v>
      </c>
    </row>
    <row r="28" spans="1:6" s="4" customFormat="1" ht="22.5" customHeight="1">
      <c r="A28" s="26"/>
      <c r="B28" s="14"/>
      <c r="C28" s="18" t="s">
        <v>13</v>
      </c>
      <c r="D28" s="19" t="s">
        <v>14</v>
      </c>
      <c r="E28" s="8"/>
      <c r="F28" s="8">
        <v>15000</v>
      </c>
    </row>
    <row r="29" spans="1:6" s="4" customFormat="1" ht="24" customHeight="1">
      <c r="A29" s="26"/>
      <c r="B29" s="14"/>
      <c r="C29" s="18" t="s">
        <v>26</v>
      </c>
      <c r="D29" s="23" t="s">
        <v>25</v>
      </c>
      <c r="E29" s="8"/>
      <c r="F29" s="8">
        <v>200</v>
      </c>
    </row>
    <row r="30" spans="1:6" s="4" customFormat="1" ht="35.25" customHeight="1">
      <c r="A30" s="24" t="s">
        <v>17</v>
      </c>
      <c r="B30" s="14"/>
      <c r="C30" s="14"/>
      <c r="D30" s="21" t="s">
        <v>18</v>
      </c>
      <c r="E30" s="9">
        <f>SUM(E31)</f>
        <v>9550</v>
      </c>
      <c r="F30" s="9">
        <f>SUM(F31)</f>
        <v>34550</v>
      </c>
    </row>
    <row r="31" spans="1:6" s="4" customFormat="1" ht="35.25" customHeight="1">
      <c r="A31" s="26"/>
      <c r="B31" s="14" t="s">
        <v>19</v>
      </c>
      <c r="C31" s="14"/>
      <c r="D31" s="22" t="s">
        <v>20</v>
      </c>
      <c r="E31" s="9">
        <f>SUM(E32:E38)</f>
        <v>9550</v>
      </c>
      <c r="F31" s="9">
        <f>SUM(F32:F38)</f>
        <v>34550</v>
      </c>
    </row>
    <row r="32" spans="1:6" s="4" customFormat="1" ht="26.25" customHeight="1">
      <c r="A32" s="26"/>
      <c r="B32" s="14"/>
      <c r="C32" s="13" t="s">
        <v>32</v>
      </c>
      <c r="D32" s="23" t="s">
        <v>31</v>
      </c>
      <c r="E32" s="8">
        <v>1445</v>
      </c>
      <c r="F32" s="8"/>
    </row>
    <row r="33" spans="1:6" s="4" customFormat="1" ht="22.5" customHeight="1">
      <c r="A33" s="26"/>
      <c r="B33" s="14"/>
      <c r="C33" s="13" t="s">
        <v>34</v>
      </c>
      <c r="D33" s="23" t="s">
        <v>33</v>
      </c>
      <c r="E33" s="8">
        <v>105</v>
      </c>
      <c r="F33" s="8"/>
    </row>
    <row r="34" spans="1:6" s="4" customFormat="1" ht="22.5" customHeight="1">
      <c r="A34" s="26"/>
      <c r="B34" s="14"/>
      <c r="C34" s="13" t="s">
        <v>48</v>
      </c>
      <c r="D34" s="19" t="s">
        <v>47</v>
      </c>
      <c r="E34" s="8">
        <v>5000</v>
      </c>
      <c r="F34" s="8"/>
    </row>
    <row r="35" spans="1:6" s="4" customFormat="1" ht="22.5" customHeight="1">
      <c r="A35" s="26"/>
      <c r="B35" s="14"/>
      <c r="C35" s="13" t="s">
        <v>10</v>
      </c>
      <c r="D35" s="16" t="s">
        <v>11</v>
      </c>
      <c r="E35" s="8"/>
      <c r="F35" s="8">
        <v>8174</v>
      </c>
    </row>
    <row r="36" spans="1:6" s="4" customFormat="1" ht="24" customHeight="1">
      <c r="A36" s="26"/>
      <c r="B36" s="14"/>
      <c r="C36" s="13" t="s">
        <v>22</v>
      </c>
      <c r="D36" s="23" t="s">
        <v>21</v>
      </c>
      <c r="E36" s="8"/>
      <c r="F36" s="8">
        <v>25000</v>
      </c>
    </row>
    <row r="37" spans="1:6" s="4" customFormat="1" ht="39" customHeight="1">
      <c r="A37" s="26"/>
      <c r="B37" s="14"/>
      <c r="C37" s="18" t="s">
        <v>76</v>
      </c>
      <c r="D37" s="20" t="s">
        <v>75</v>
      </c>
      <c r="E37" s="8">
        <v>3000</v>
      </c>
      <c r="F37" s="8"/>
    </row>
    <row r="38" spans="1:6" s="4" customFormat="1" ht="35.25" customHeight="1">
      <c r="A38" s="26"/>
      <c r="B38" s="14"/>
      <c r="C38" s="18" t="s">
        <v>77</v>
      </c>
      <c r="D38" s="20" t="s">
        <v>78</v>
      </c>
      <c r="E38" s="8"/>
      <c r="F38" s="8">
        <v>1376</v>
      </c>
    </row>
    <row r="39" spans="1:6" s="4" customFormat="1" ht="24" customHeight="1">
      <c r="A39" s="24" t="s">
        <v>27</v>
      </c>
      <c r="B39" s="14"/>
      <c r="C39" s="14"/>
      <c r="D39" s="21" t="s">
        <v>28</v>
      </c>
      <c r="E39" s="9">
        <f>SUM(E40,E49,E54,E68,E77,E81,E85,E88)</f>
        <v>456287</v>
      </c>
      <c r="F39" s="9">
        <f>SUM(F40,F49,F54,F68,F77,F81,F85,F88)</f>
        <v>456287</v>
      </c>
    </row>
    <row r="40" spans="1:6" s="4" customFormat="1" ht="27" customHeight="1">
      <c r="A40" s="24"/>
      <c r="B40" s="14" t="s">
        <v>80</v>
      </c>
      <c r="C40" s="14"/>
      <c r="D40" s="21" t="s">
        <v>79</v>
      </c>
      <c r="E40" s="9">
        <f>SUM(E41:E48)</f>
        <v>44800</v>
      </c>
      <c r="F40" s="9">
        <f>SUM(F41:F48)</f>
        <v>135500</v>
      </c>
    </row>
    <row r="41" spans="1:6" s="4" customFormat="1" ht="23.25" customHeight="1">
      <c r="A41" s="24"/>
      <c r="B41" s="14"/>
      <c r="C41" s="18" t="s">
        <v>82</v>
      </c>
      <c r="D41" s="19" t="s">
        <v>81</v>
      </c>
      <c r="E41" s="8">
        <v>41300</v>
      </c>
      <c r="F41" s="8"/>
    </row>
    <row r="42" spans="1:6" s="4" customFormat="1" ht="21.75" customHeight="1">
      <c r="A42" s="24"/>
      <c r="B42" s="14"/>
      <c r="C42" s="13" t="s">
        <v>32</v>
      </c>
      <c r="D42" s="23" t="s">
        <v>31</v>
      </c>
      <c r="E42" s="8"/>
      <c r="F42" s="8">
        <v>500</v>
      </c>
    </row>
    <row r="43" spans="1:6" s="4" customFormat="1" ht="23.25" customHeight="1">
      <c r="A43" s="24"/>
      <c r="B43" s="14"/>
      <c r="C43" s="13" t="s">
        <v>34</v>
      </c>
      <c r="D43" s="23" t="s">
        <v>33</v>
      </c>
      <c r="E43" s="8">
        <v>2500</v>
      </c>
      <c r="F43" s="8"/>
    </row>
    <row r="44" spans="1:6" s="4" customFormat="1" ht="23.25" customHeight="1">
      <c r="A44" s="24"/>
      <c r="B44" s="14"/>
      <c r="C44" s="13" t="s">
        <v>48</v>
      </c>
      <c r="D44" s="19" t="s">
        <v>47</v>
      </c>
      <c r="E44" s="8"/>
      <c r="F44" s="8">
        <v>5000</v>
      </c>
    </row>
    <row r="45" spans="1:6" s="4" customFormat="1" ht="23.25" customHeight="1">
      <c r="A45" s="24"/>
      <c r="B45" s="14"/>
      <c r="C45" s="13" t="s">
        <v>10</v>
      </c>
      <c r="D45" s="16" t="s">
        <v>11</v>
      </c>
      <c r="E45" s="8"/>
      <c r="F45" s="8">
        <v>90000</v>
      </c>
    </row>
    <row r="46" spans="1:6" s="4" customFormat="1" ht="25.5" customHeight="1">
      <c r="A46" s="24"/>
      <c r="B46" s="14"/>
      <c r="C46" s="13" t="s">
        <v>22</v>
      </c>
      <c r="D46" s="23" t="s">
        <v>21</v>
      </c>
      <c r="E46" s="8"/>
      <c r="F46" s="8">
        <v>35000</v>
      </c>
    </row>
    <row r="47" spans="1:6" s="4" customFormat="1" ht="21.75" customHeight="1">
      <c r="A47" s="24"/>
      <c r="B47" s="14"/>
      <c r="C47" s="18" t="s">
        <v>13</v>
      </c>
      <c r="D47" s="19" t="s">
        <v>14</v>
      </c>
      <c r="E47" s="8"/>
      <c r="F47" s="8">
        <v>5000</v>
      </c>
    </row>
    <row r="48" spans="1:6" s="4" customFormat="1" ht="24" customHeight="1">
      <c r="A48" s="24"/>
      <c r="B48" s="14"/>
      <c r="C48" s="13" t="s">
        <v>83</v>
      </c>
      <c r="D48" s="23" t="s">
        <v>84</v>
      </c>
      <c r="E48" s="8">
        <v>1000</v>
      </c>
      <c r="F48" s="8"/>
    </row>
    <row r="49" spans="1:6" s="4" customFormat="1" ht="23.25" customHeight="1">
      <c r="A49" s="24"/>
      <c r="B49" s="14" t="s">
        <v>86</v>
      </c>
      <c r="C49" s="13"/>
      <c r="D49" s="17" t="s">
        <v>85</v>
      </c>
      <c r="E49" s="9">
        <f>SUM(E50:E53)</f>
        <v>31256</v>
      </c>
      <c r="F49" s="9">
        <f>SUM(F50:F53)</f>
        <v>310</v>
      </c>
    </row>
    <row r="50" spans="1:6" s="4" customFormat="1" ht="23.25" customHeight="1">
      <c r="A50" s="24"/>
      <c r="B50" s="14"/>
      <c r="C50" s="18" t="s">
        <v>82</v>
      </c>
      <c r="D50" s="19" t="s">
        <v>81</v>
      </c>
      <c r="E50" s="8">
        <v>30000</v>
      </c>
      <c r="F50" s="8"/>
    </row>
    <row r="51" spans="1:6" s="4" customFormat="1" ht="22.5" customHeight="1">
      <c r="A51" s="24"/>
      <c r="B51" s="14"/>
      <c r="C51" s="13" t="s">
        <v>32</v>
      </c>
      <c r="D51" s="23" t="s">
        <v>31</v>
      </c>
      <c r="E51" s="8"/>
      <c r="F51" s="8">
        <v>310</v>
      </c>
    </row>
    <row r="52" spans="1:6" s="4" customFormat="1" ht="21.75" customHeight="1">
      <c r="A52" s="24"/>
      <c r="B52" s="14"/>
      <c r="C52" s="13" t="s">
        <v>34</v>
      </c>
      <c r="D52" s="23" t="s">
        <v>33</v>
      </c>
      <c r="E52" s="8">
        <v>656</v>
      </c>
      <c r="F52" s="8"/>
    </row>
    <row r="53" spans="1:6" s="4" customFormat="1" ht="23.25" customHeight="1">
      <c r="A53" s="24"/>
      <c r="B53" s="14"/>
      <c r="C53" s="13" t="s">
        <v>83</v>
      </c>
      <c r="D53" s="23" t="s">
        <v>84</v>
      </c>
      <c r="E53" s="8">
        <v>600</v>
      </c>
      <c r="F53" s="8"/>
    </row>
    <row r="54" spans="1:6" s="4" customFormat="1" ht="24" customHeight="1">
      <c r="A54" s="6"/>
      <c r="B54" s="14" t="s">
        <v>29</v>
      </c>
      <c r="C54" s="14"/>
      <c r="D54" s="15" t="s">
        <v>30</v>
      </c>
      <c r="E54" s="9">
        <f>SUM(E55:E67)</f>
        <v>8209</v>
      </c>
      <c r="F54" s="9">
        <f>SUM(F55:F67)</f>
        <v>142079</v>
      </c>
    </row>
    <row r="55" spans="1:6" s="4" customFormat="1" ht="32.25" customHeight="1">
      <c r="A55" s="6"/>
      <c r="B55" s="14"/>
      <c r="C55" s="18" t="s">
        <v>50</v>
      </c>
      <c r="D55" s="20" t="s">
        <v>49</v>
      </c>
      <c r="E55" s="8">
        <v>2972</v>
      </c>
      <c r="F55" s="8"/>
    </row>
    <row r="56" spans="1:6" s="4" customFormat="1" ht="28.5" customHeight="1">
      <c r="A56" s="6"/>
      <c r="B56" s="14"/>
      <c r="C56" s="18" t="s">
        <v>82</v>
      </c>
      <c r="D56" s="19" t="s">
        <v>81</v>
      </c>
      <c r="E56" s="8"/>
      <c r="F56" s="8">
        <v>96800</v>
      </c>
    </row>
    <row r="57" spans="1:6" s="4" customFormat="1" ht="23.25" customHeight="1">
      <c r="A57" s="6"/>
      <c r="B57" s="6"/>
      <c r="C57" s="13" t="s">
        <v>32</v>
      </c>
      <c r="D57" s="23" t="s">
        <v>31</v>
      </c>
      <c r="E57" s="8"/>
      <c r="F57" s="8">
        <v>1642</v>
      </c>
    </row>
    <row r="58" spans="1:6" s="4" customFormat="1" ht="25.5" customHeight="1">
      <c r="A58" s="6"/>
      <c r="B58" s="6"/>
      <c r="C58" s="13" t="s">
        <v>34</v>
      </c>
      <c r="D58" s="23" t="s">
        <v>33</v>
      </c>
      <c r="E58" s="8">
        <v>1572</v>
      </c>
      <c r="F58" s="8"/>
    </row>
    <row r="59" spans="1:6" s="4" customFormat="1" ht="25.5" customHeight="1">
      <c r="A59" s="6"/>
      <c r="B59" s="6"/>
      <c r="C59" s="13" t="s">
        <v>10</v>
      </c>
      <c r="D59" s="16" t="s">
        <v>11</v>
      </c>
      <c r="E59" s="8"/>
      <c r="F59" s="8">
        <v>12325</v>
      </c>
    </row>
    <row r="60" spans="1:12" s="4" customFormat="1" ht="22.5" customHeight="1">
      <c r="A60" s="6"/>
      <c r="B60" s="6"/>
      <c r="C60" s="18" t="s">
        <v>36</v>
      </c>
      <c r="D60" s="23" t="s">
        <v>35</v>
      </c>
      <c r="E60" s="8"/>
      <c r="F60" s="8">
        <v>24000</v>
      </c>
      <c r="K60" s="29"/>
      <c r="L60" s="29"/>
    </row>
    <row r="61" spans="1:6" s="4" customFormat="1" ht="24.75" customHeight="1">
      <c r="A61" s="6"/>
      <c r="B61" s="6"/>
      <c r="C61" s="13" t="s">
        <v>24</v>
      </c>
      <c r="D61" s="23" t="s">
        <v>23</v>
      </c>
      <c r="E61" s="8">
        <v>605</v>
      </c>
      <c r="F61" s="8"/>
    </row>
    <row r="62" spans="1:6" s="4" customFormat="1" ht="24" customHeight="1">
      <c r="A62" s="6"/>
      <c r="B62" s="6"/>
      <c r="C62" s="18" t="s">
        <v>13</v>
      </c>
      <c r="D62" s="19" t="s">
        <v>14</v>
      </c>
      <c r="E62" s="8"/>
      <c r="F62" s="8">
        <v>3000</v>
      </c>
    </row>
    <row r="63" spans="1:6" s="4" customFormat="1" ht="49.5" customHeight="1">
      <c r="A63" s="6"/>
      <c r="B63" s="6"/>
      <c r="C63" s="18" t="s">
        <v>37</v>
      </c>
      <c r="D63" s="19" t="s">
        <v>38</v>
      </c>
      <c r="E63" s="8">
        <v>1000</v>
      </c>
      <c r="F63" s="8"/>
    </row>
    <row r="64" spans="1:6" s="4" customFormat="1" ht="26.25" customHeight="1">
      <c r="A64" s="6"/>
      <c r="B64" s="6"/>
      <c r="C64" s="18" t="s">
        <v>26</v>
      </c>
      <c r="D64" s="23" t="s">
        <v>25</v>
      </c>
      <c r="E64" s="8">
        <v>250</v>
      </c>
      <c r="F64" s="8"/>
    </row>
    <row r="65" spans="1:6" s="4" customFormat="1" ht="33.75" customHeight="1">
      <c r="A65" s="6"/>
      <c r="B65" s="6"/>
      <c r="C65" s="18" t="s">
        <v>40</v>
      </c>
      <c r="D65" s="19" t="s">
        <v>39</v>
      </c>
      <c r="E65" s="8"/>
      <c r="F65" s="8">
        <v>2940</v>
      </c>
    </row>
    <row r="66" spans="1:6" s="4" customFormat="1" ht="46.5" customHeight="1">
      <c r="A66" s="6"/>
      <c r="B66" s="6"/>
      <c r="C66" s="18" t="s">
        <v>42</v>
      </c>
      <c r="D66" s="19" t="s">
        <v>41</v>
      </c>
      <c r="E66" s="8">
        <v>1810</v>
      </c>
      <c r="F66" s="8"/>
    </row>
    <row r="67" spans="1:6" s="4" customFormat="1" ht="30.75" customHeight="1">
      <c r="A67" s="6"/>
      <c r="B67" s="6"/>
      <c r="C67" s="18" t="s">
        <v>77</v>
      </c>
      <c r="D67" s="20" t="s">
        <v>78</v>
      </c>
      <c r="E67" s="8"/>
      <c r="F67" s="8">
        <v>1372</v>
      </c>
    </row>
    <row r="68" spans="1:6" s="4" customFormat="1" ht="27.75" customHeight="1">
      <c r="A68" s="6"/>
      <c r="B68" s="14" t="s">
        <v>43</v>
      </c>
      <c r="C68" s="14"/>
      <c r="D68" s="15" t="s">
        <v>44</v>
      </c>
      <c r="E68" s="9">
        <f>SUM(E69:E76)</f>
        <v>30869</v>
      </c>
      <c r="F68" s="9">
        <f>SUM(F69:F76)</f>
        <v>124500</v>
      </c>
    </row>
    <row r="69" spans="1:6" s="4" customFormat="1" ht="27.75" customHeight="1">
      <c r="A69" s="6"/>
      <c r="B69" s="14"/>
      <c r="C69" s="18" t="s">
        <v>82</v>
      </c>
      <c r="D69" s="19" t="s">
        <v>81</v>
      </c>
      <c r="E69" s="8">
        <v>20000</v>
      </c>
      <c r="F69" s="8"/>
    </row>
    <row r="70" spans="1:6" s="4" customFormat="1" ht="24.75" customHeight="1">
      <c r="A70" s="6"/>
      <c r="B70" s="6"/>
      <c r="C70" s="13" t="s">
        <v>32</v>
      </c>
      <c r="D70" s="23" t="s">
        <v>31</v>
      </c>
      <c r="E70" s="8">
        <v>2735</v>
      </c>
      <c r="F70" s="8"/>
    </row>
    <row r="71" spans="1:6" s="4" customFormat="1" ht="27" customHeight="1">
      <c r="A71" s="6"/>
      <c r="B71" s="6"/>
      <c r="C71" s="13" t="s">
        <v>34</v>
      </c>
      <c r="D71" s="23" t="s">
        <v>33</v>
      </c>
      <c r="E71" s="8">
        <v>7134</v>
      </c>
      <c r="F71" s="8"/>
    </row>
    <row r="72" spans="1:6" s="4" customFormat="1" ht="38.25" customHeight="1">
      <c r="A72" s="6"/>
      <c r="B72" s="6"/>
      <c r="C72" s="13" t="s">
        <v>87</v>
      </c>
      <c r="D72" s="19" t="s">
        <v>88</v>
      </c>
      <c r="E72" s="8">
        <v>1000</v>
      </c>
      <c r="F72" s="8"/>
    </row>
    <row r="73" spans="1:6" s="4" customFormat="1" ht="25.5" customHeight="1">
      <c r="A73" s="6"/>
      <c r="B73" s="6"/>
      <c r="C73" s="13" t="s">
        <v>10</v>
      </c>
      <c r="D73" s="16" t="s">
        <v>11</v>
      </c>
      <c r="E73" s="8"/>
      <c r="F73" s="8">
        <v>68500</v>
      </c>
    </row>
    <row r="74" spans="1:6" s="4" customFormat="1" ht="26.25" customHeight="1">
      <c r="A74" s="6"/>
      <c r="B74" s="6"/>
      <c r="C74" s="18" t="s">
        <v>36</v>
      </c>
      <c r="D74" s="23" t="s">
        <v>35</v>
      </c>
      <c r="E74" s="8"/>
      <c r="F74" s="8">
        <v>26000</v>
      </c>
    </row>
    <row r="75" spans="1:6" s="4" customFormat="1" ht="24.75" customHeight="1">
      <c r="A75" s="6"/>
      <c r="B75" s="6"/>
      <c r="C75" s="13" t="s">
        <v>22</v>
      </c>
      <c r="D75" s="23" t="s">
        <v>21</v>
      </c>
      <c r="E75" s="8"/>
      <c r="F75" s="8">
        <v>26000</v>
      </c>
    </row>
    <row r="76" spans="1:6" s="4" customFormat="1" ht="24.75" customHeight="1">
      <c r="A76" s="6"/>
      <c r="B76" s="6"/>
      <c r="C76" s="18" t="s">
        <v>13</v>
      </c>
      <c r="D76" s="19" t="s">
        <v>14</v>
      </c>
      <c r="E76" s="8"/>
      <c r="F76" s="8">
        <v>4000</v>
      </c>
    </row>
    <row r="77" spans="1:6" s="4" customFormat="1" ht="26.25" customHeight="1">
      <c r="A77" s="6"/>
      <c r="B77" s="14" t="s">
        <v>90</v>
      </c>
      <c r="C77" s="18"/>
      <c r="D77" s="15" t="s">
        <v>89</v>
      </c>
      <c r="E77" s="9">
        <f>SUM(E78:E80)</f>
        <v>0</v>
      </c>
      <c r="F77" s="9">
        <f>SUM(F78:F80)</f>
        <v>39938</v>
      </c>
    </row>
    <row r="78" spans="1:6" s="4" customFormat="1" ht="24" customHeight="1">
      <c r="A78" s="6"/>
      <c r="B78" s="6"/>
      <c r="C78" s="18" t="s">
        <v>82</v>
      </c>
      <c r="D78" s="19" t="s">
        <v>81</v>
      </c>
      <c r="E78" s="8"/>
      <c r="F78" s="8">
        <v>39500</v>
      </c>
    </row>
    <row r="79" spans="1:6" s="4" customFormat="1" ht="24" customHeight="1">
      <c r="A79" s="6"/>
      <c r="B79" s="6"/>
      <c r="C79" s="13" t="s">
        <v>32</v>
      </c>
      <c r="D79" s="23" t="s">
        <v>31</v>
      </c>
      <c r="E79" s="8"/>
      <c r="F79" s="8">
        <v>377</v>
      </c>
    </row>
    <row r="80" spans="1:6" s="4" customFormat="1" ht="23.25" customHeight="1">
      <c r="A80" s="6"/>
      <c r="B80" s="6"/>
      <c r="C80" s="13" t="s">
        <v>34</v>
      </c>
      <c r="D80" s="23" t="s">
        <v>33</v>
      </c>
      <c r="E80" s="8"/>
      <c r="F80" s="8">
        <v>61</v>
      </c>
    </row>
    <row r="81" spans="1:6" s="4" customFormat="1" ht="51.75" customHeight="1">
      <c r="A81" s="6"/>
      <c r="B81" s="14" t="s">
        <v>92</v>
      </c>
      <c r="C81" s="18"/>
      <c r="D81" s="15" t="s">
        <v>91</v>
      </c>
      <c r="E81" s="9">
        <f>SUM(E82:E84)</f>
        <v>0</v>
      </c>
      <c r="F81" s="9">
        <f>SUM(F82:F84)</f>
        <v>8816</v>
      </c>
    </row>
    <row r="82" spans="1:6" s="4" customFormat="1" ht="24" customHeight="1">
      <c r="A82" s="6"/>
      <c r="B82" s="6"/>
      <c r="C82" s="18" t="s">
        <v>82</v>
      </c>
      <c r="D82" s="19" t="s">
        <v>81</v>
      </c>
      <c r="E82" s="8"/>
      <c r="F82" s="8">
        <v>7500</v>
      </c>
    </row>
    <row r="83" spans="1:6" s="4" customFormat="1" ht="24.75" customHeight="1">
      <c r="A83" s="6"/>
      <c r="B83" s="6"/>
      <c r="C83" s="13" t="s">
        <v>32</v>
      </c>
      <c r="D83" s="23" t="s">
        <v>31</v>
      </c>
      <c r="E83" s="8"/>
      <c r="F83" s="8">
        <v>1132</v>
      </c>
    </row>
    <row r="84" spans="1:6" s="4" customFormat="1" ht="23.25" customHeight="1">
      <c r="A84" s="6"/>
      <c r="B84" s="6"/>
      <c r="C84" s="13" t="s">
        <v>34</v>
      </c>
      <c r="D84" s="23" t="s">
        <v>33</v>
      </c>
      <c r="E84" s="8"/>
      <c r="F84" s="8">
        <v>184</v>
      </c>
    </row>
    <row r="85" spans="1:6" s="4" customFormat="1" ht="26.25" customHeight="1">
      <c r="A85" s="6"/>
      <c r="B85" s="14" t="s">
        <v>94</v>
      </c>
      <c r="C85" s="18"/>
      <c r="D85" s="15" t="s">
        <v>93</v>
      </c>
      <c r="E85" s="9">
        <f>SUM(E86:E87)</f>
        <v>5144</v>
      </c>
      <c r="F85" s="9">
        <f>SUM(F86:F87)</f>
        <v>5144</v>
      </c>
    </row>
    <row r="86" spans="1:6" s="4" customFormat="1" ht="27" customHeight="1">
      <c r="A86" s="6"/>
      <c r="B86" s="14"/>
      <c r="C86" s="18" t="s">
        <v>13</v>
      </c>
      <c r="D86" s="19" t="s">
        <v>14</v>
      </c>
      <c r="E86" s="8">
        <v>5144</v>
      </c>
      <c r="F86" s="8"/>
    </row>
    <row r="87" spans="1:6" s="4" customFormat="1" ht="35.25" customHeight="1">
      <c r="A87" s="6"/>
      <c r="B87" s="14"/>
      <c r="C87" s="18" t="s">
        <v>42</v>
      </c>
      <c r="D87" s="19" t="s">
        <v>41</v>
      </c>
      <c r="E87" s="8"/>
      <c r="F87" s="8">
        <v>5144</v>
      </c>
    </row>
    <row r="88" spans="1:6" s="4" customFormat="1" ht="30" customHeight="1">
      <c r="A88" s="6"/>
      <c r="B88" s="14" t="s">
        <v>45</v>
      </c>
      <c r="C88" s="14"/>
      <c r="D88" s="15" t="s">
        <v>46</v>
      </c>
      <c r="E88" s="9">
        <f>SUM(E89:E90)</f>
        <v>336009</v>
      </c>
      <c r="F88" s="9">
        <f>SUM(F89:F90)</f>
        <v>0</v>
      </c>
    </row>
    <row r="89" spans="1:6" s="4" customFormat="1" ht="36.75" customHeight="1">
      <c r="A89" s="6"/>
      <c r="B89" s="14"/>
      <c r="C89" s="18" t="s">
        <v>96</v>
      </c>
      <c r="D89" s="19" t="s">
        <v>95</v>
      </c>
      <c r="E89" s="8">
        <v>274300</v>
      </c>
      <c r="F89" s="8"/>
    </row>
    <row r="90" spans="1:6" s="4" customFormat="1" ht="27.75" customHeight="1">
      <c r="A90" s="6"/>
      <c r="B90" s="14"/>
      <c r="C90" s="18" t="s">
        <v>97</v>
      </c>
      <c r="D90" s="19" t="s">
        <v>98</v>
      </c>
      <c r="E90" s="8">
        <v>61709</v>
      </c>
      <c r="F90" s="8"/>
    </row>
    <row r="91" spans="1:6" s="4" customFormat="1" ht="36.75" customHeight="1">
      <c r="A91" s="24" t="s">
        <v>51</v>
      </c>
      <c r="B91" s="14"/>
      <c r="C91" s="14"/>
      <c r="D91" s="21" t="s">
        <v>52</v>
      </c>
      <c r="E91" s="9">
        <f>SUM(E92)</f>
        <v>8650</v>
      </c>
      <c r="F91" s="9">
        <f>SUM(F92)</f>
        <v>8650</v>
      </c>
    </row>
    <row r="92" spans="1:6" s="4" customFormat="1" ht="30" customHeight="1">
      <c r="A92" s="24"/>
      <c r="B92" s="14" t="s">
        <v>99</v>
      </c>
      <c r="C92" s="14"/>
      <c r="D92" s="17" t="s">
        <v>100</v>
      </c>
      <c r="E92" s="9">
        <f>SUM(E93:E99)</f>
        <v>8650</v>
      </c>
      <c r="F92" s="9">
        <f>SUM(F93:F99)</f>
        <v>8650</v>
      </c>
    </row>
    <row r="93" spans="1:6" s="4" customFormat="1" ht="24" customHeight="1">
      <c r="A93" s="24"/>
      <c r="B93" s="18"/>
      <c r="C93" s="18" t="s">
        <v>36</v>
      </c>
      <c r="D93" s="23" t="s">
        <v>35</v>
      </c>
      <c r="E93" s="8"/>
      <c r="F93" s="8">
        <v>8650</v>
      </c>
    </row>
    <row r="94" spans="1:6" s="4" customFormat="1" ht="51" customHeight="1">
      <c r="A94" s="24"/>
      <c r="B94" s="18"/>
      <c r="C94" s="18" t="s">
        <v>37</v>
      </c>
      <c r="D94" s="19" t="s">
        <v>38</v>
      </c>
      <c r="E94" s="8">
        <v>4000</v>
      </c>
      <c r="F94" s="8"/>
    </row>
    <row r="95" spans="1:6" s="4" customFormat="1" ht="24.75" customHeight="1">
      <c r="A95" s="24"/>
      <c r="B95" s="18"/>
      <c r="C95" s="18" t="s">
        <v>58</v>
      </c>
      <c r="D95" s="19" t="s">
        <v>57</v>
      </c>
      <c r="E95" s="8">
        <v>2800</v>
      </c>
      <c r="F95" s="8"/>
    </row>
    <row r="96" spans="1:6" s="4" customFormat="1" ht="27.75" customHeight="1">
      <c r="A96" s="24"/>
      <c r="B96" s="18"/>
      <c r="C96" s="18" t="s">
        <v>101</v>
      </c>
      <c r="D96" s="19" t="s">
        <v>103</v>
      </c>
      <c r="E96" s="8">
        <v>250</v>
      </c>
      <c r="F96" s="8"/>
    </row>
    <row r="97" spans="1:6" s="4" customFormat="1" ht="36.75" customHeight="1">
      <c r="A97" s="24"/>
      <c r="B97" s="18"/>
      <c r="C97" s="18" t="s">
        <v>16</v>
      </c>
      <c r="D97" s="19" t="s">
        <v>102</v>
      </c>
      <c r="E97" s="8">
        <v>700</v>
      </c>
      <c r="F97" s="8"/>
    </row>
    <row r="98" spans="1:6" s="4" customFormat="1" ht="39" customHeight="1">
      <c r="A98" s="24"/>
      <c r="B98" s="18"/>
      <c r="C98" s="18" t="s">
        <v>76</v>
      </c>
      <c r="D98" s="20" t="s">
        <v>75</v>
      </c>
      <c r="E98" s="8">
        <v>400</v>
      </c>
      <c r="F98" s="8"/>
    </row>
    <row r="99" spans="1:6" s="4" customFormat="1" ht="37.5" customHeight="1">
      <c r="A99" s="24"/>
      <c r="B99" s="18"/>
      <c r="C99" s="18" t="s">
        <v>77</v>
      </c>
      <c r="D99" s="20" t="s">
        <v>78</v>
      </c>
      <c r="E99" s="8">
        <v>500</v>
      </c>
      <c r="F99" s="8"/>
    </row>
    <row r="100" spans="1:6" s="4" customFormat="1" ht="26.25" customHeight="1">
      <c r="A100" s="24" t="s">
        <v>53</v>
      </c>
      <c r="B100" s="6"/>
      <c r="C100" s="6"/>
      <c r="D100" s="25" t="s">
        <v>54</v>
      </c>
      <c r="E100" s="9">
        <f>SUM(E101,E104,E106,E109)</f>
        <v>15101</v>
      </c>
      <c r="F100" s="9">
        <f>SUM(F101,F104,F106,F109)</f>
        <v>15101</v>
      </c>
    </row>
    <row r="101" spans="1:6" s="4" customFormat="1" ht="27" customHeight="1">
      <c r="A101" s="6"/>
      <c r="B101" s="14" t="s">
        <v>55</v>
      </c>
      <c r="C101" s="6"/>
      <c r="D101" s="17" t="s">
        <v>56</v>
      </c>
      <c r="E101" s="9">
        <f>SUM(E102:E103)</f>
        <v>8400</v>
      </c>
      <c r="F101" s="9">
        <f>SUM(F102:F103)</f>
        <v>0</v>
      </c>
    </row>
    <row r="102" spans="1:6" s="4" customFormat="1" ht="27" customHeight="1">
      <c r="A102" s="6"/>
      <c r="B102" s="14"/>
      <c r="C102" s="13" t="s">
        <v>34</v>
      </c>
      <c r="D102" s="23" t="s">
        <v>33</v>
      </c>
      <c r="E102" s="8">
        <v>5800</v>
      </c>
      <c r="F102" s="9"/>
    </row>
    <row r="103" spans="1:6" s="4" customFormat="1" ht="27" customHeight="1">
      <c r="A103" s="6"/>
      <c r="B103" s="6"/>
      <c r="C103" s="13" t="s">
        <v>83</v>
      </c>
      <c r="D103" s="23" t="s">
        <v>84</v>
      </c>
      <c r="E103" s="8">
        <v>2600</v>
      </c>
      <c r="F103" s="8"/>
    </row>
    <row r="104" spans="1:6" s="4" customFormat="1" ht="27" customHeight="1">
      <c r="A104" s="6"/>
      <c r="B104" s="14" t="s">
        <v>104</v>
      </c>
      <c r="C104" s="14"/>
      <c r="D104" s="17" t="s">
        <v>105</v>
      </c>
      <c r="E104" s="9">
        <f>SUM(E105)</f>
        <v>0</v>
      </c>
      <c r="F104" s="9">
        <f>SUM(F105)</f>
        <v>8400</v>
      </c>
    </row>
    <row r="105" spans="1:6" s="4" customFormat="1" ht="27" customHeight="1">
      <c r="A105" s="6"/>
      <c r="B105" s="6"/>
      <c r="C105" s="13" t="s">
        <v>32</v>
      </c>
      <c r="D105" s="23" t="s">
        <v>31</v>
      </c>
      <c r="E105" s="8"/>
      <c r="F105" s="8">
        <v>8400</v>
      </c>
    </row>
    <row r="106" spans="1:6" s="4" customFormat="1" ht="27" customHeight="1">
      <c r="A106" s="6"/>
      <c r="B106" s="27">
        <v>85446</v>
      </c>
      <c r="C106" s="13"/>
      <c r="D106" s="17" t="s">
        <v>93</v>
      </c>
      <c r="E106" s="9">
        <f>SUM(E107:E108)</f>
        <v>5542</v>
      </c>
      <c r="F106" s="9">
        <f>SUM(F107:F108)</f>
        <v>6701</v>
      </c>
    </row>
    <row r="107" spans="1:6" s="4" customFormat="1" ht="27" customHeight="1">
      <c r="A107" s="6"/>
      <c r="B107" s="6"/>
      <c r="C107" s="18" t="s">
        <v>13</v>
      </c>
      <c r="D107" s="19" t="s">
        <v>14</v>
      </c>
      <c r="E107" s="8">
        <v>5542</v>
      </c>
      <c r="F107" s="8"/>
    </row>
    <row r="108" spans="1:6" s="4" customFormat="1" ht="36.75" customHeight="1">
      <c r="A108" s="6"/>
      <c r="B108" s="6"/>
      <c r="C108" s="18" t="s">
        <v>42</v>
      </c>
      <c r="D108" s="19" t="s">
        <v>41</v>
      </c>
      <c r="E108" s="8"/>
      <c r="F108" s="8">
        <v>6701</v>
      </c>
    </row>
    <row r="109" spans="1:6" s="4" customFormat="1" ht="28.5" customHeight="1">
      <c r="A109" s="6"/>
      <c r="B109" s="27">
        <v>85495</v>
      </c>
      <c r="C109" s="13"/>
      <c r="D109" s="17" t="s">
        <v>46</v>
      </c>
      <c r="E109" s="9">
        <f>SUM(E110)</f>
        <v>1159</v>
      </c>
      <c r="F109" s="9">
        <f>SUM(F110)</f>
        <v>0</v>
      </c>
    </row>
    <row r="110" spans="1:6" s="4" customFormat="1" ht="30.75" customHeight="1">
      <c r="A110" s="6"/>
      <c r="B110" s="6"/>
      <c r="C110" s="18" t="s">
        <v>40</v>
      </c>
      <c r="D110" s="19" t="s">
        <v>39</v>
      </c>
      <c r="E110" s="8">
        <v>1159</v>
      </c>
      <c r="F110" s="8"/>
    </row>
    <row r="111" spans="1:6" s="4" customFormat="1" ht="36.75" customHeight="1">
      <c r="A111" s="14" t="s">
        <v>106</v>
      </c>
      <c r="B111" s="14"/>
      <c r="C111" s="14"/>
      <c r="D111" s="22" t="s">
        <v>107</v>
      </c>
      <c r="E111" s="9">
        <f>SUM(E112)</f>
        <v>8000</v>
      </c>
      <c r="F111" s="9">
        <f>SUM(F112)</f>
        <v>8000</v>
      </c>
    </row>
    <row r="112" spans="1:6" s="4" customFormat="1" ht="50.25" customHeight="1">
      <c r="A112" s="14"/>
      <c r="B112" s="14" t="s">
        <v>108</v>
      </c>
      <c r="C112" s="14"/>
      <c r="D112" s="28" t="s">
        <v>109</v>
      </c>
      <c r="E112" s="9">
        <f>SUM(E113:E114)</f>
        <v>8000</v>
      </c>
      <c r="F112" s="9">
        <f>SUM(F113:F114)</f>
        <v>8000</v>
      </c>
    </row>
    <row r="113" spans="1:14" s="4" customFormat="1" ht="27" customHeight="1">
      <c r="A113" s="6"/>
      <c r="B113" s="6"/>
      <c r="C113" s="13" t="s">
        <v>10</v>
      </c>
      <c r="D113" s="16" t="s">
        <v>11</v>
      </c>
      <c r="E113" s="8">
        <v>8000</v>
      </c>
      <c r="F113" s="8"/>
      <c r="I113"/>
      <c r="J113"/>
      <c r="K113"/>
      <c r="L113"/>
      <c r="M113"/>
      <c r="N113"/>
    </row>
    <row r="114" spans="1:14" s="4" customFormat="1" ht="27.75" customHeight="1">
      <c r="A114" s="6"/>
      <c r="B114" s="6"/>
      <c r="C114" s="18" t="s">
        <v>13</v>
      </c>
      <c r="D114" s="19" t="s">
        <v>14</v>
      </c>
      <c r="E114" s="8"/>
      <c r="F114" s="8">
        <v>8000</v>
      </c>
      <c r="I114"/>
      <c r="J114"/>
      <c r="K114"/>
      <c r="L114"/>
      <c r="M114"/>
      <c r="N114"/>
    </row>
    <row r="115" spans="1:14" s="4" customFormat="1" ht="26.25" customHeight="1">
      <c r="A115" s="10"/>
      <c r="B115" s="11"/>
      <c r="C115" s="11"/>
      <c r="D115" s="10" t="s">
        <v>3</v>
      </c>
      <c r="E115" s="12">
        <f>SUM(E10)</f>
        <v>512588</v>
      </c>
      <c r="F115" s="12">
        <f>SUM(F10)</f>
        <v>560858</v>
      </c>
      <c r="I115"/>
      <c r="J115"/>
      <c r="K115"/>
      <c r="L115"/>
      <c r="M115"/>
      <c r="N115"/>
    </row>
    <row r="116" spans="1:14" s="4" customFormat="1" ht="36.75" customHeight="1">
      <c r="A116" s="1"/>
      <c r="B116"/>
      <c r="C116"/>
      <c r="D116"/>
      <c r="E116"/>
      <c r="F116"/>
      <c r="I116"/>
      <c r="J116"/>
      <c r="K116"/>
      <c r="L116"/>
      <c r="M116"/>
      <c r="N116"/>
    </row>
    <row r="117" spans="1:14" s="4" customFormat="1" ht="23.25" customHeight="1">
      <c r="A117" s="1"/>
      <c r="B117"/>
      <c r="C117"/>
      <c r="D117"/>
      <c r="E117"/>
      <c r="F117"/>
      <c r="I117"/>
      <c r="J117"/>
      <c r="K117"/>
      <c r="L117"/>
      <c r="M117"/>
      <c r="N117"/>
    </row>
    <row r="118" spans="1:14" s="4" customFormat="1" ht="38.25" customHeight="1">
      <c r="A118" s="1"/>
      <c r="B118"/>
      <c r="C118"/>
      <c r="D118"/>
      <c r="E118"/>
      <c r="F118"/>
      <c r="I118"/>
      <c r="J118"/>
      <c r="K118"/>
      <c r="L118"/>
      <c r="M118"/>
      <c r="N118"/>
    </row>
    <row r="119" spans="1:14" s="4" customFormat="1" ht="26.25" customHeight="1">
      <c r="A119" s="1"/>
      <c r="B119"/>
      <c r="C119"/>
      <c r="D119"/>
      <c r="E119"/>
      <c r="F119"/>
      <c r="I119"/>
      <c r="J119"/>
      <c r="K119"/>
      <c r="L119"/>
      <c r="M119"/>
      <c r="N119"/>
    </row>
    <row r="120" spans="1:14" s="4" customFormat="1" ht="26.25" customHeight="1">
      <c r="A120" s="1"/>
      <c r="B120"/>
      <c r="C120"/>
      <c r="D120"/>
      <c r="E120"/>
      <c r="F120"/>
      <c r="I120"/>
      <c r="J120"/>
      <c r="K120"/>
      <c r="L120"/>
      <c r="M120"/>
      <c r="N120"/>
    </row>
    <row r="121" spans="1:14" s="4" customFormat="1" ht="26.25" customHeight="1">
      <c r="A121" s="1"/>
      <c r="B121"/>
      <c r="C121"/>
      <c r="D121"/>
      <c r="E121"/>
      <c r="F121"/>
      <c r="I121"/>
      <c r="J121"/>
      <c r="K121"/>
      <c r="L121"/>
      <c r="M121"/>
      <c r="N121"/>
    </row>
    <row r="122" spans="1:14" s="4" customFormat="1" ht="26.25" customHeight="1">
      <c r="A122" s="1"/>
      <c r="B122"/>
      <c r="C122"/>
      <c r="D122"/>
      <c r="E122"/>
      <c r="F122"/>
      <c r="I122"/>
      <c r="J122"/>
      <c r="K122"/>
      <c r="L122"/>
      <c r="M122"/>
      <c r="N122"/>
    </row>
    <row r="123" spans="1:14" s="4" customFormat="1" ht="26.25" customHeight="1">
      <c r="A123" s="1"/>
      <c r="B123"/>
      <c r="C123"/>
      <c r="D123"/>
      <c r="E123"/>
      <c r="F123"/>
      <c r="I123"/>
      <c r="J123"/>
      <c r="K123"/>
      <c r="L123"/>
      <c r="M123"/>
      <c r="N123"/>
    </row>
    <row r="124" spans="1:14" s="4" customFormat="1" ht="26.25" customHeight="1">
      <c r="A124" s="1"/>
      <c r="B124"/>
      <c r="C124"/>
      <c r="D124"/>
      <c r="E124"/>
      <c r="F124"/>
      <c r="I124"/>
      <c r="J124"/>
      <c r="K124"/>
      <c r="L124"/>
      <c r="M124"/>
      <c r="N124"/>
    </row>
    <row r="125" spans="1:14" s="4" customFormat="1" ht="26.25" customHeight="1">
      <c r="A125" s="1"/>
      <c r="B125"/>
      <c r="C125"/>
      <c r="D125"/>
      <c r="E125"/>
      <c r="F125"/>
      <c r="I125"/>
      <c r="J125"/>
      <c r="K125"/>
      <c r="L125"/>
      <c r="M125"/>
      <c r="N125"/>
    </row>
    <row r="126" spans="1:14" s="4" customFormat="1" ht="26.25" customHeight="1">
      <c r="A126" s="1"/>
      <c r="B126"/>
      <c r="C126"/>
      <c r="D126"/>
      <c r="E126"/>
      <c r="F126"/>
      <c r="I126"/>
      <c r="J126"/>
      <c r="K126"/>
      <c r="L126"/>
      <c r="M126"/>
      <c r="N126"/>
    </row>
    <row r="127" spans="1:14" s="4" customFormat="1" ht="26.25" customHeight="1">
      <c r="A127" s="1"/>
      <c r="B127"/>
      <c r="C127"/>
      <c r="D127"/>
      <c r="E127"/>
      <c r="F127"/>
      <c r="I127"/>
      <c r="J127"/>
      <c r="K127"/>
      <c r="L127"/>
      <c r="M127"/>
      <c r="N127"/>
    </row>
    <row r="128" ht="16.5" customHeight="1"/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2010-10-28T09:08:14Z</cp:lastPrinted>
  <dcterms:created xsi:type="dcterms:W3CDTF">2009-08-18T09:58:33Z</dcterms:created>
  <dcterms:modified xsi:type="dcterms:W3CDTF">2010-10-28T09:08:19Z</dcterms:modified>
  <cp:category/>
  <cp:version/>
  <cp:contentType/>
  <cp:contentStatus/>
</cp:coreProperties>
</file>