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<sst xmlns="http://schemas.openxmlformats.org/spreadsheetml/2006/main" count="182" uniqueCount="98">
  <si>
    <t>Zarządu Powiatu Skarżyskiego</t>
  </si>
  <si>
    <t>Dział</t>
  </si>
  <si>
    <t>Rozdział</t>
  </si>
  <si>
    <t>Paragraf</t>
  </si>
  <si>
    <t>Treść</t>
  </si>
  <si>
    <t>Razem:</t>
  </si>
  <si>
    <t>WYDATKI BIEŻĄCE</t>
  </si>
  <si>
    <t>Zakup usług pozostałych</t>
  </si>
  <si>
    <t>4300</t>
  </si>
  <si>
    <t>4170</t>
  </si>
  <si>
    <t>Wynagrodzenia bezosobowe</t>
  </si>
  <si>
    <t>4010</t>
  </si>
  <si>
    <t>Wynagrodzenia osobowe pracowników</t>
  </si>
  <si>
    <t>Dodatkowe wynagrodzenie roczne</t>
  </si>
  <si>
    <t>801</t>
  </si>
  <si>
    <t>Oświata i wychowanie</t>
  </si>
  <si>
    <t>80130</t>
  </si>
  <si>
    <t>Szkoły zawodowe</t>
  </si>
  <si>
    <t>Składki na Fundusz Pracy</t>
  </si>
  <si>
    <t>Odpisy na zakładowy fundusz świadczeń socjalnych</t>
  </si>
  <si>
    <t>4110</t>
  </si>
  <si>
    <t>Składki na ubezpieczenia społeczne</t>
  </si>
  <si>
    <t>853</t>
  </si>
  <si>
    <t>Pozostałe zadania w zakresie polityki społecznej</t>
  </si>
  <si>
    <t>Zakup usług zdrowotnych</t>
  </si>
  <si>
    <t>Załącznik nr 2</t>
  </si>
  <si>
    <t>z dnia 23 listopada 2011r</t>
  </si>
  <si>
    <t>Zmniejszenia</t>
  </si>
  <si>
    <t>Zwiększenia</t>
  </si>
  <si>
    <t>600</t>
  </si>
  <si>
    <t>Transport i łączność</t>
  </si>
  <si>
    <t>60014</t>
  </si>
  <si>
    <t>Drogi publiczne powiatowe</t>
  </si>
  <si>
    <t>4210</t>
  </si>
  <si>
    <t>Zakup materiałów i wyposażenia</t>
  </si>
  <si>
    <t>4410</t>
  </si>
  <si>
    <t>Podróże służbowe krajowe</t>
  </si>
  <si>
    <t>4510</t>
  </si>
  <si>
    <t>Opłaty na rzecz budżetu państwa</t>
  </si>
  <si>
    <t>700</t>
  </si>
  <si>
    <t>Gospodarka mieszkaniowa</t>
  </si>
  <si>
    <t>70005</t>
  </si>
  <si>
    <t>Gospodarka gruntami i nieruchomościami</t>
  </si>
  <si>
    <t>4390</t>
  </si>
  <si>
    <t>Zakup usług obejmujących wykonanie ekspertyz, analiz i opinii</t>
  </si>
  <si>
    <t>4700</t>
  </si>
  <si>
    <t xml:space="preserve">Szkolenia pracowników niebędących członkami korpusu służby cywilnej </t>
  </si>
  <si>
    <t>80102</t>
  </si>
  <si>
    <t>Szkoły podstawowe specjalne</t>
  </si>
  <si>
    <t>4120</t>
  </si>
  <si>
    <t>4350</t>
  </si>
  <si>
    <t>Zakup usług dostępu do sieci Internet</t>
  </si>
  <si>
    <t>80105</t>
  </si>
  <si>
    <t>Przedszkola specjalne</t>
  </si>
  <si>
    <t>4270</t>
  </si>
  <si>
    <t>Zakup usług remontowych</t>
  </si>
  <si>
    <t>4430</t>
  </si>
  <si>
    <t>Różne opłaty i składki</t>
  </si>
  <si>
    <t>4500</t>
  </si>
  <si>
    <t>Pozostałe podatki na rzecz budżetów jednostek samorządu terytorialnego</t>
  </si>
  <si>
    <t>80111</t>
  </si>
  <si>
    <t>Gimnazja specjalne</t>
  </si>
  <si>
    <t>80120</t>
  </si>
  <si>
    <t>Licea ogólnokształcące</t>
  </si>
  <si>
    <t>4240</t>
  </si>
  <si>
    <t>Zakup pomocy naukowych, dydaktycznych i książek</t>
  </si>
  <si>
    <t>4280</t>
  </si>
  <si>
    <t>4370</t>
  </si>
  <si>
    <t>Opłata z tytułu zakupu usług telekomunikacyjnych świadczonych w stacjonarnej publicznej sieci telefonicznej.</t>
  </si>
  <si>
    <t>80121</t>
  </si>
  <si>
    <t>Licea ogólnokształcące specjalne</t>
  </si>
  <si>
    <t>4260</t>
  </si>
  <si>
    <t>Zakup energii</t>
  </si>
  <si>
    <t>80134</t>
  </si>
  <si>
    <t>Szkoły zawodowe specjalne</t>
  </si>
  <si>
    <t>85333</t>
  </si>
  <si>
    <t>Powiatowe urzędy pracy</t>
  </si>
  <si>
    <t>3020</t>
  </si>
  <si>
    <t>Wydatki osobowe niezaliczone do wynagrodzeń</t>
  </si>
  <si>
    <t>4040</t>
  </si>
  <si>
    <t>4140</t>
  </si>
  <si>
    <t>Wpłaty na Państwowy Fundusz Rehabilitacji Osób Niepełnosprawnych</t>
  </si>
  <si>
    <t>4420</t>
  </si>
  <si>
    <t>Podróże służbowe zagraniczne</t>
  </si>
  <si>
    <t>4440</t>
  </si>
  <si>
    <t>4480</t>
  </si>
  <si>
    <t>Podatek od nieruchomości</t>
  </si>
  <si>
    <t>4590</t>
  </si>
  <si>
    <t>Kary i odszkodowania wypłacane na rzecz osób fizycznych</t>
  </si>
  <si>
    <t>4610</t>
  </si>
  <si>
    <t>Koszty postępowania sądowego i prokuratorskiego</t>
  </si>
  <si>
    <t>854</t>
  </si>
  <si>
    <t>Edukacyjna opieka wychowawcza</t>
  </si>
  <si>
    <t>85403</t>
  </si>
  <si>
    <t>Specjalne ośrodki szkolno-wychowawcze</t>
  </si>
  <si>
    <t>85410</t>
  </si>
  <si>
    <t>Internaty i bursy szkolne</t>
  </si>
  <si>
    <t>do Uchwały Nr 63 / 143 / 2011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</si>
</sst>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8.25"/>
      <name val="Arial"/>
      <family val="2"/>
    </font>
    <font>
      <b/>
      <sz val="8.2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2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34" borderId="12" xfId="0" applyNumberFormat="1" applyFont="1" applyFill="1" applyBorder="1" applyAlignment="1" applyProtection="1">
      <alignment horizontal="right" vertical="center" wrapText="1"/>
      <protection locked="0"/>
    </xf>
    <xf numFmtId="3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2"/>
  <sheetViews>
    <sheetView showGridLines="0" tabSelected="1" zoomScalePageLayoutView="0" workbookViewId="0" topLeftCell="A10">
      <selection activeCell="G32" sqref="G32"/>
    </sheetView>
  </sheetViews>
  <sheetFormatPr defaultColWidth="9.33203125" defaultRowHeight="12.75"/>
  <cols>
    <col min="1" max="1" width="4.33203125" style="0" customWidth="1"/>
    <col min="2" max="2" width="6.5" style="0" customWidth="1"/>
    <col min="3" max="3" width="5.83203125" style="0" customWidth="1"/>
    <col min="4" max="4" width="9.5" style="0" customWidth="1"/>
    <col min="5" max="5" width="10.83203125" style="0" customWidth="1"/>
    <col min="6" max="6" width="34.5" style="0" customWidth="1"/>
    <col min="7" max="7" width="17.33203125" style="0" customWidth="1"/>
    <col min="8" max="8" width="17.66015625" style="0" customWidth="1"/>
  </cols>
  <sheetData>
    <row r="1" ht="12.75">
      <c r="G1" s="1" t="s">
        <v>25</v>
      </c>
    </row>
    <row r="2" ht="12.75">
      <c r="G2" s="2" t="s">
        <v>97</v>
      </c>
    </row>
    <row r="3" ht="12.75">
      <c r="G3" s="2" t="s">
        <v>0</v>
      </c>
    </row>
    <row r="4" ht="12.75">
      <c r="G4" s="3" t="s">
        <v>26</v>
      </c>
    </row>
    <row r="5" spans="2:8" ht="28.5" customHeight="1">
      <c r="B5" s="24" t="s">
        <v>6</v>
      </c>
      <c r="C5" s="24"/>
      <c r="D5" s="24"/>
      <c r="E5" s="24"/>
      <c r="F5" s="24"/>
      <c r="G5" s="24"/>
      <c r="H5" s="24"/>
    </row>
    <row r="6" spans="2:8" ht="27" customHeight="1">
      <c r="B6" s="4" t="s">
        <v>1</v>
      </c>
      <c r="C6" s="25" t="s">
        <v>2</v>
      </c>
      <c r="D6" s="25"/>
      <c r="E6" s="4" t="s">
        <v>3</v>
      </c>
      <c r="F6" s="4" t="s">
        <v>4</v>
      </c>
      <c r="G6" s="4" t="s">
        <v>27</v>
      </c>
      <c r="H6" s="4" t="s">
        <v>28</v>
      </c>
    </row>
    <row r="7" spans="2:8" ht="17.25" customHeight="1">
      <c r="B7" s="6" t="s">
        <v>29</v>
      </c>
      <c r="C7" s="23"/>
      <c r="D7" s="23"/>
      <c r="E7" s="6"/>
      <c r="F7" s="7" t="s">
        <v>30</v>
      </c>
      <c r="G7" s="12">
        <f>SUM(G8)</f>
        <v>35500</v>
      </c>
      <c r="H7" s="12">
        <f>SUM(H8)</f>
        <v>35500</v>
      </c>
    </row>
    <row r="8" spans="2:8" ht="23.25" customHeight="1">
      <c r="B8" s="13"/>
      <c r="C8" s="21" t="s">
        <v>31</v>
      </c>
      <c r="D8" s="21"/>
      <c r="E8" s="14"/>
      <c r="F8" s="8" t="s">
        <v>32</v>
      </c>
      <c r="G8" s="15">
        <f>SUM(G9:G12)</f>
        <v>35500</v>
      </c>
      <c r="H8" s="15">
        <f>SUM(H9:H12)</f>
        <v>35500</v>
      </c>
    </row>
    <row r="9" spans="2:8" ht="21" customHeight="1">
      <c r="B9" s="9"/>
      <c r="C9" s="20"/>
      <c r="D9" s="20"/>
      <c r="E9" s="10" t="s">
        <v>33</v>
      </c>
      <c r="F9" s="11" t="s">
        <v>34</v>
      </c>
      <c r="G9" s="17"/>
      <c r="H9" s="17">
        <v>35000</v>
      </c>
    </row>
    <row r="10" spans="2:8" ht="20.25" customHeight="1">
      <c r="B10" s="9"/>
      <c r="C10" s="20"/>
      <c r="D10" s="20"/>
      <c r="E10" s="10" t="s">
        <v>8</v>
      </c>
      <c r="F10" s="11" t="s">
        <v>7</v>
      </c>
      <c r="G10" s="17">
        <v>35000</v>
      </c>
      <c r="H10" s="17"/>
    </row>
    <row r="11" spans="2:8" ht="23.25" customHeight="1">
      <c r="B11" s="9"/>
      <c r="C11" s="20"/>
      <c r="D11" s="20"/>
      <c r="E11" s="10" t="s">
        <v>35</v>
      </c>
      <c r="F11" s="11" t="s">
        <v>36</v>
      </c>
      <c r="G11" s="17"/>
      <c r="H11" s="17">
        <v>500</v>
      </c>
    </row>
    <row r="12" spans="2:8" ht="21" customHeight="1">
      <c r="B12" s="9"/>
      <c r="C12" s="20"/>
      <c r="D12" s="20"/>
      <c r="E12" s="10" t="s">
        <v>37</v>
      </c>
      <c r="F12" s="11" t="s">
        <v>38</v>
      </c>
      <c r="G12" s="17">
        <v>500</v>
      </c>
      <c r="H12" s="17"/>
    </row>
    <row r="13" spans="2:8" ht="22.5" customHeight="1">
      <c r="B13" s="6" t="s">
        <v>39</v>
      </c>
      <c r="C13" s="23"/>
      <c r="D13" s="23"/>
      <c r="E13" s="6"/>
      <c r="F13" s="7" t="s">
        <v>40</v>
      </c>
      <c r="G13" s="18">
        <f>SUM(G14)</f>
        <v>208</v>
      </c>
      <c r="H13" s="18">
        <f>SUM(H14)</f>
        <v>208</v>
      </c>
    </row>
    <row r="14" spans="2:8" ht="24" customHeight="1">
      <c r="B14" s="13"/>
      <c r="C14" s="21" t="s">
        <v>41</v>
      </c>
      <c r="D14" s="21"/>
      <c r="E14" s="14"/>
      <c r="F14" s="8" t="s">
        <v>42</v>
      </c>
      <c r="G14" s="19">
        <f>SUM(G15:G18)</f>
        <v>208</v>
      </c>
      <c r="H14" s="19">
        <f>SUM(H15:H18)</f>
        <v>208</v>
      </c>
    </row>
    <row r="15" spans="2:8" ht="18" customHeight="1">
      <c r="B15" s="9"/>
      <c r="C15" s="20"/>
      <c r="D15" s="20"/>
      <c r="E15" s="10" t="s">
        <v>33</v>
      </c>
      <c r="F15" s="11" t="s">
        <v>34</v>
      </c>
      <c r="G15" s="17">
        <v>76</v>
      </c>
      <c r="H15" s="17"/>
    </row>
    <row r="16" spans="2:8" ht="17.25" customHeight="1">
      <c r="B16" s="9"/>
      <c r="C16" s="20"/>
      <c r="D16" s="20"/>
      <c r="E16" s="10" t="s">
        <v>8</v>
      </c>
      <c r="F16" s="11" t="s">
        <v>7</v>
      </c>
      <c r="G16" s="17">
        <v>92</v>
      </c>
      <c r="H16" s="17"/>
    </row>
    <row r="17" spans="2:8" ht="25.5" customHeight="1">
      <c r="B17" s="9"/>
      <c r="C17" s="20"/>
      <c r="D17" s="20"/>
      <c r="E17" s="10" t="s">
        <v>43</v>
      </c>
      <c r="F17" s="11" t="s">
        <v>44</v>
      </c>
      <c r="G17" s="17">
        <v>40</v>
      </c>
      <c r="H17" s="17"/>
    </row>
    <row r="18" spans="2:8" ht="27" customHeight="1">
      <c r="B18" s="9"/>
      <c r="C18" s="20"/>
      <c r="D18" s="20"/>
      <c r="E18" s="10" t="s">
        <v>45</v>
      </c>
      <c r="F18" s="11" t="s">
        <v>46</v>
      </c>
      <c r="G18" s="17"/>
      <c r="H18" s="17">
        <v>208</v>
      </c>
    </row>
    <row r="19" spans="2:8" ht="18" customHeight="1">
      <c r="B19" s="6" t="s">
        <v>14</v>
      </c>
      <c r="C19" s="23"/>
      <c r="D19" s="23"/>
      <c r="E19" s="6"/>
      <c r="F19" s="7" t="s">
        <v>15</v>
      </c>
      <c r="G19" s="18">
        <f>SUM(G20,G25,G33,G37,G48,G53,G57)</f>
        <v>116135</v>
      </c>
      <c r="H19" s="18">
        <f>SUM(H20,H25,H33,H37,H48,H53,H57)</f>
        <v>116135</v>
      </c>
    </row>
    <row r="20" spans="2:8" ht="20.25" customHeight="1">
      <c r="B20" s="13"/>
      <c r="C20" s="21" t="s">
        <v>47</v>
      </c>
      <c r="D20" s="21"/>
      <c r="E20" s="14"/>
      <c r="F20" s="8" t="s">
        <v>48</v>
      </c>
      <c r="G20" s="19">
        <f>SUM(G21:G24)</f>
        <v>29669</v>
      </c>
      <c r="H20" s="19">
        <f>SUM(H21:H24)</f>
        <v>0</v>
      </c>
    </row>
    <row r="21" spans="2:8" ht="17.25" customHeight="1">
      <c r="B21" s="9"/>
      <c r="C21" s="20"/>
      <c r="D21" s="20"/>
      <c r="E21" s="10" t="s">
        <v>11</v>
      </c>
      <c r="F21" s="11" t="s">
        <v>12</v>
      </c>
      <c r="G21" s="17">
        <v>24567</v>
      </c>
      <c r="H21" s="17"/>
    </row>
    <row r="22" spans="2:8" ht="18" customHeight="1">
      <c r="B22" s="9"/>
      <c r="C22" s="20"/>
      <c r="D22" s="20"/>
      <c r="E22" s="10" t="s">
        <v>20</v>
      </c>
      <c r="F22" s="11" t="s">
        <v>21</v>
      </c>
      <c r="G22" s="17">
        <v>3800</v>
      </c>
      <c r="H22" s="17"/>
    </row>
    <row r="23" spans="2:14" ht="18.75" customHeight="1">
      <c r="B23" s="9"/>
      <c r="C23" s="20"/>
      <c r="D23" s="20"/>
      <c r="E23" s="10" t="s">
        <v>49</v>
      </c>
      <c r="F23" s="11" t="s">
        <v>18</v>
      </c>
      <c r="G23" s="17">
        <v>1200</v>
      </c>
      <c r="H23" s="17"/>
      <c r="I23" s="5"/>
      <c r="J23" s="5"/>
      <c r="K23" s="5"/>
      <c r="L23" s="5"/>
      <c r="M23" s="5"/>
      <c r="N23" s="5"/>
    </row>
    <row r="24" spans="2:8" ht="15.75" customHeight="1">
      <c r="B24" s="9"/>
      <c r="C24" s="20"/>
      <c r="D24" s="20"/>
      <c r="E24" s="10" t="s">
        <v>50</v>
      </c>
      <c r="F24" s="11" t="s">
        <v>51</v>
      </c>
      <c r="G24" s="17">
        <v>102</v>
      </c>
      <c r="H24" s="17"/>
    </row>
    <row r="25" spans="2:8" ht="18" customHeight="1">
      <c r="B25" s="13"/>
      <c r="C25" s="21" t="s">
        <v>52</v>
      </c>
      <c r="D25" s="21"/>
      <c r="E25" s="14"/>
      <c r="F25" s="8" t="s">
        <v>53</v>
      </c>
      <c r="G25" s="19">
        <f>SUM(G26:G32)</f>
        <v>12939</v>
      </c>
      <c r="H25" s="19">
        <f>SUM(H26:H32)</f>
        <v>65475</v>
      </c>
    </row>
    <row r="26" spans="2:8" ht="15.75" customHeight="1">
      <c r="B26" s="9"/>
      <c r="C26" s="20"/>
      <c r="D26" s="20"/>
      <c r="E26" s="10" t="s">
        <v>11</v>
      </c>
      <c r="F26" s="11" t="s">
        <v>12</v>
      </c>
      <c r="G26" s="17">
        <v>4000</v>
      </c>
      <c r="H26" s="17"/>
    </row>
    <row r="27" spans="2:8" ht="17.25" customHeight="1">
      <c r="B27" s="9"/>
      <c r="C27" s="20"/>
      <c r="D27" s="20"/>
      <c r="E27" s="10" t="s">
        <v>20</v>
      </c>
      <c r="F27" s="11" t="s">
        <v>21</v>
      </c>
      <c r="G27" s="17"/>
      <c r="H27" s="17">
        <v>750</v>
      </c>
    </row>
    <row r="28" spans="2:8" ht="17.25" customHeight="1">
      <c r="B28" s="9"/>
      <c r="C28" s="20"/>
      <c r="D28" s="20"/>
      <c r="E28" s="10" t="s">
        <v>49</v>
      </c>
      <c r="F28" s="11" t="s">
        <v>18</v>
      </c>
      <c r="G28" s="17"/>
      <c r="H28" s="17">
        <v>150</v>
      </c>
    </row>
    <row r="29" spans="2:8" ht="15" customHeight="1">
      <c r="B29" s="9"/>
      <c r="C29" s="20"/>
      <c r="D29" s="20"/>
      <c r="E29" s="10" t="s">
        <v>9</v>
      </c>
      <c r="F29" s="11" t="s">
        <v>10</v>
      </c>
      <c r="G29" s="17">
        <v>2562</v>
      </c>
      <c r="H29" s="17"/>
    </row>
    <row r="30" spans="2:8" ht="18" customHeight="1">
      <c r="B30" s="9"/>
      <c r="C30" s="20"/>
      <c r="D30" s="20"/>
      <c r="E30" s="10" t="s">
        <v>54</v>
      </c>
      <c r="F30" s="11" t="s">
        <v>55</v>
      </c>
      <c r="G30" s="17"/>
      <c r="H30" s="17">
        <v>64575</v>
      </c>
    </row>
    <row r="31" spans="2:8" ht="17.25" customHeight="1">
      <c r="B31" s="9"/>
      <c r="C31" s="20"/>
      <c r="D31" s="20"/>
      <c r="E31" s="10" t="s">
        <v>56</v>
      </c>
      <c r="F31" s="11" t="s">
        <v>57</v>
      </c>
      <c r="G31" s="17">
        <v>6340</v>
      </c>
      <c r="H31" s="17"/>
    </row>
    <row r="32" spans="2:8" ht="22.5">
      <c r="B32" s="9"/>
      <c r="C32" s="20"/>
      <c r="D32" s="20"/>
      <c r="E32" s="10" t="s">
        <v>58</v>
      </c>
      <c r="F32" s="11" t="s">
        <v>59</v>
      </c>
      <c r="G32" s="17">
        <v>37</v>
      </c>
      <c r="H32" s="17"/>
    </row>
    <row r="33" spans="2:8" ht="16.5" customHeight="1">
      <c r="B33" s="13"/>
      <c r="C33" s="21" t="s">
        <v>60</v>
      </c>
      <c r="D33" s="21"/>
      <c r="E33" s="14"/>
      <c r="F33" s="8" t="s">
        <v>61</v>
      </c>
      <c r="G33" s="19">
        <f>SUM(G34:G36)</f>
        <v>19104</v>
      </c>
      <c r="H33" s="19">
        <f>SUM(H34:H36)</f>
        <v>0</v>
      </c>
    </row>
    <row r="34" spans="2:8" ht="18" customHeight="1">
      <c r="B34" s="9"/>
      <c r="C34" s="20"/>
      <c r="D34" s="20"/>
      <c r="E34" s="10" t="s">
        <v>11</v>
      </c>
      <c r="F34" s="11" t="s">
        <v>12</v>
      </c>
      <c r="G34" s="17">
        <v>12000</v>
      </c>
      <c r="H34" s="17"/>
    </row>
    <row r="35" spans="2:8" ht="16.5" customHeight="1">
      <c r="B35" s="9"/>
      <c r="C35" s="20"/>
      <c r="D35" s="20"/>
      <c r="E35" s="10" t="s">
        <v>20</v>
      </c>
      <c r="F35" s="11" t="s">
        <v>21</v>
      </c>
      <c r="G35" s="17">
        <v>5950</v>
      </c>
      <c r="H35" s="17"/>
    </row>
    <row r="36" spans="2:8" ht="16.5" customHeight="1">
      <c r="B36" s="9"/>
      <c r="C36" s="20"/>
      <c r="D36" s="20"/>
      <c r="E36" s="10" t="s">
        <v>49</v>
      </c>
      <c r="F36" s="11" t="s">
        <v>18</v>
      </c>
      <c r="G36" s="17">
        <v>1154</v>
      </c>
      <c r="H36" s="17"/>
    </row>
    <row r="37" spans="2:8" ht="15">
      <c r="B37" s="13"/>
      <c r="C37" s="21" t="s">
        <v>62</v>
      </c>
      <c r="D37" s="21"/>
      <c r="E37" s="14"/>
      <c r="F37" s="8" t="s">
        <v>63</v>
      </c>
      <c r="G37" s="19">
        <f>SUM(G38:G47)</f>
        <v>5760</v>
      </c>
      <c r="H37" s="19">
        <f>SUM(H38:H47)</f>
        <v>5760</v>
      </c>
    </row>
    <row r="38" spans="2:8" ht="18" customHeight="1">
      <c r="B38" s="9"/>
      <c r="C38" s="20"/>
      <c r="D38" s="20"/>
      <c r="E38" s="10" t="s">
        <v>11</v>
      </c>
      <c r="F38" s="11" t="s">
        <v>12</v>
      </c>
      <c r="G38" s="17"/>
      <c r="H38" s="17">
        <v>600</v>
      </c>
    </row>
    <row r="39" spans="2:8" ht="16.5" customHeight="1">
      <c r="B39" s="9"/>
      <c r="C39" s="20"/>
      <c r="D39" s="20"/>
      <c r="E39" s="10" t="s">
        <v>9</v>
      </c>
      <c r="F39" s="11" t="s">
        <v>10</v>
      </c>
      <c r="G39" s="17">
        <v>600</v>
      </c>
      <c r="H39" s="17"/>
    </row>
    <row r="40" spans="2:8" ht="22.5">
      <c r="B40" s="9"/>
      <c r="C40" s="20"/>
      <c r="D40" s="20"/>
      <c r="E40" s="10" t="s">
        <v>64</v>
      </c>
      <c r="F40" s="11" t="s">
        <v>65</v>
      </c>
      <c r="G40" s="17"/>
      <c r="H40" s="17">
        <v>1700</v>
      </c>
    </row>
    <row r="41" spans="2:8" ht="16.5" customHeight="1">
      <c r="B41" s="9"/>
      <c r="C41" s="20"/>
      <c r="D41" s="20"/>
      <c r="E41" s="10" t="s">
        <v>54</v>
      </c>
      <c r="F41" s="11" t="s">
        <v>55</v>
      </c>
      <c r="G41" s="17">
        <v>1700</v>
      </c>
      <c r="H41" s="17"/>
    </row>
    <row r="42" spans="2:8" ht="18" customHeight="1">
      <c r="B42" s="9"/>
      <c r="C42" s="20"/>
      <c r="D42" s="20"/>
      <c r="E42" s="10" t="s">
        <v>66</v>
      </c>
      <c r="F42" s="11" t="s">
        <v>24</v>
      </c>
      <c r="G42" s="17"/>
      <c r="H42" s="17">
        <v>500</v>
      </c>
    </row>
    <row r="43" spans="2:8" ht="17.25" customHeight="1">
      <c r="B43" s="9"/>
      <c r="C43" s="20"/>
      <c r="D43" s="20"/>
      <c r="E43" s="10" t="s">
        <v>8</v>
      </c>
      <c r="F43" s="11" t="s">
        <v>7</v>
      </c>
      <c r="G43" s="17"/>
      <c r="H43" s="17">
        <v>2960</v>
      </c>
    </row>
    <row r="44" spans="2:8" ht="16.5" customHeight="1">
      <c r="B44" s="9"/>
      <c r="C44" s="20"/>
      <c r="D44" s="20"/>
      <c r="E44" s="10" t="s">
        <v>50</v>
      </c>
      <c r="F44" s="11" t="s">
        <v>51</v>
      </c>
      <c r="G44" s="17">
        <v>140</v>
      </c>
      <c r="H44" s="17"/>
    </row>
    <row r="45" spans="2:8" ht="45">
      <c r="B45" s="9"/>
      <c r="C45" s="20"/>
      <c r="D45" s="20"/>
      <c r="E45" s="10" t="s">
        <v>67</v>
      </c>
      <c r="F45" s="11" t="s">
        <v>68</v>
      </c>
      <c r="G45" s="17">
        <v>1400</v>
      </c>
      <c r="H45" s="17"/>
    </row>
    <row r="46" spans="2:8" ht="17.25" customHeight="1">
      <c r="B46" s="9"/>
      <c r="C46" s="20"/>
      <c r="D46" s="20"/>
      <c r="E46" s="10" t="s">
        <v>35</v>
      </c>
      <c r="F46" s="11" t="s">
        <v>36</v>
      </c>
      <c r="G46" s="17">
        <v>500</v>
      </c>
      <c r="H46" s="17"/>
    </row>
    <row r="47" spans="2:8" ht="27" customHeight="1">
      <c r="B47" s="9"/>
      <c r="C47" s="20"/>
      <c r="D47" s="20"/>
      <c r="E47" s="10" t="s">
        <v>45</v>
      </c>
      <c r="F47" s="11" t="s">
        <v>46</v>
      </c>
      <c r="G47" s="17">
        <v>1420</v>
      </c>
      <c r="H47" s="17"/>
    </row>
    <row r="48" spans="2:8" ht="18" customHeight="1">
      <c r="B48" s="13"/>
      <c r="C48" s="21" t="s">
        <v>69</v>
      </c>
      <c r="D48" s="21"/>
      <c r="E48" s="14"/>
      <c r="F48" s="8" t="s">
        <v>70</v>
      </c>
      <c r="G48" s="19">
        <f>SUM(G49:G52)</f>
        <v>16700</v>
      </c>
      <c r="H48" s="19">
        <f>SUM(H49:H52)</f>
        <v>14900</v>
      </c>
    </row>
    <row r="49" spans="2:8" ht="15.75" customHeight="1">
      <c r="B49" s="9"/>
      <c r="C49" s="20"/>
      <c r="D49" s="20"/>
      <c r="E49" s="10" t="s">
        <v>11</v>
      </c>
      <c r="F49" s="11" t="s">
        <v>12</v>
      </c>
      <c r="G49" s="17"/>
      <c r="H49" s="17">
        <v>14000</v>
      </c>
    </row>
    <row r="50" spans="2:8" ht="15" customHeight="1">
      <c r="B50" s="9"/>
      <c r="C50" s="20"/>
      <c r="D50" s="20"/>
      <c r="E50" s="10" t="s">
        <v>20</v>
      </c>
      <c r="F50" s="11" t="s">
        <v>21</v>
      </c>
      <c r="G50" s="17"/>
      <c r="H50" s="17">
        <v>750</v>
      </c>
    </row>
    <row r="51" spans="2:8" ht="13.5" customHeight="1">
      <c r="B51" s="9"/>
      <c r="C51" s="20"/>
      <c r="D51" s="20"/>
      <c r="E51" s="10" t="s">
        <v>49</v>
      </c>
      <c r="F51" s="11" t="s">
        <v>18</v>
      </c>
      <c r="G51" s="17"/>
      <c r="H51" s="17">
        <v>150</v>
      </c>
    </row>
    <row r="52" spans="2:8" ht="15.75" customHeight="1">
      <c r="B52" s="9"/>
      <c r="C52" s="20"/>
      <c r="D52" s="20"/>
      <c r="E52" s="10" t="s">
        <v>71</v>
      </c>
      <c r="F52" s="11" t="s">
        <v>72</v>
      </c>
      <c r="G52" s="17">
        <v>16700</v>
      </c>
      <c r="H52" s="17"/>
    </row>
    <row r="53" spans="2:8" ht="17.25" customHeight="1">
      <c r="B53" s="13"/>
      <c r="C53" s="21" t="s">
        <v>16</v>
      </c>
      <c r="D53" s="21"/>
      <c r="E53" s="14"/>
      <c r="F53" s="8" t="s">
        <v>17</v>
      </c>
      <c r="G53" s="19">
        <f>SUM(G54:G56)</f>
        <v>30000</v>
      </c>
      <c r="H53" s="19">
        <f>SUM(H54:H56)</f>
        <v>30000</v>
      </c>
    </row>
    <row r="54" spans="2:8" ht="15" customHeight="1">
      <c r="B54" s="9"/>
      <c r="C54" s="20"/>
      <c r="D54" s="20"/>
      <c r="E54" s="10" t="s">
        <v>11</v>
      </c>
      <c r="F54" s="11" t="s">
        <v>12</v>
      </c>
      <c r="G54" s="17">
        <v>30000</v>
      </c>
      <c r="H54" s="17"/>
    </row>
    <row r="55" spans="2:8" ht="16.5" customHeight="1">
      <c r="B55" s="9"/>
      <c r="C55" s="20"/>
      <c r="D55" s="20"/>
      <c r="E55" s="10" t="s">
        <v>71</v>
      </c>
      <c r="F55" s="11" t="s">
        <v>72</v>
      </c>
      <c r="G55" s="17"/>
      <c r="H55" s="17">
        <v>25700</v>
      </c>
    </row>
    <row r="56" spans="2:8" ht="18.75" customHeight="1">
      <c r="B56" s="9"/>
      <c r="C56" s="20"/>
      <c r="D56" s="20"/>
      <c r="E56" s="10" t="s">
        <v>8</v>
      </c>
      <c r="F56" s="11" t="s">
        <v>7</v>
      </c>
      <c r="G56" s="17"/>
      <c r="H56" s="17">
        <v>4300</v>
      </c>
    </row>
    <row r="57" spans="2:8" ht="15">
      <c r="B57" s="13"/>
      <c r="C57" s="21" t="s">
        <v>73</v>
      </c>
      <c r="D57" s="21"/>
      <c r="E57" s="14"/>
      <c r="F57" s="8" t="s">
        <v>74</v>
      </c>
      <c r="G57" s="19">
        <f>SUM(G58:G60)</f>
        <v>1963</v>
      </c>
      <c r="H57" s="19">
        <f>SUM(H58:H60)</f>
        <v>0</v>
      </c>
    </row>
    <row r="58" spans="2:8" ht="18" customHeight="1">
      <c r="B58" s="9"/>
      <c r="C58" s="20"/>
      <c r="D58" s="20"/>
      <c r="E58" s="10" t="s">
        <v>20</v>
      </c>
      <c r="F58" s="11" t="s">
        <v>21</v>
      </c>
      <c r="G58" s="17">
        <v>750</v>
      </c>
      <c r="H58" s="17"/>
    </row>
    <row r="59" spans="2:8" ht="18" customHeight="1">
      <c r="B59" s="9"/>
      <c r="C59" s="20"/>
      <c r="D59" s="20"/>
      <c r="E59" s="10" t="s">
        <v>49</v>
      </c>
      <c r="F59" s="11" t="s">
        <v>18</v>
      </c>
      <c r="G59" s="17">
        <v>150</v>
      </c>
      <c r="H59" s="17"/>
    </row>
    <row r="60" spans="2:8" ht="42" customHeight="1">
      <c r="B60" s="9"/>
      <c r="C60" s="20"/>
      <c r="D60" s="20"/>
      <c r="E60" s="10" t="s">
        <v>67</v>
      </c>
      <c r="F60" s="11" t="s">
        <v>68</v>
      </c>
      <c r="G60" s="17">
        <v>1063</v>
      </c>
      <c r="H60" s="17"/>
    </row>
    <row r="61" spans="2:8" ht="26.25" customHeight="1">
      <c r="B61" s="6" t="s">
        <v>22</v>
      </c>
      <c r="C61" s="23"/>
      <c r="D61" s="23"/>
      <c r="E61" s="6"/>
      <c r="F61" s="7" t="s">
        <v>23</v>
      </c>
      <c r="G61" s="18">
        <f>SUM(G62)</f>
        <v>71704</v>
      </c>
      <c r="H61" s="18">
        <f>SUM(H62)</f>
        <v>71704</v>
      </c>
    </row>
    <row r="62" spans="2:8" ht="17.25" customHeight="1">
      <c r="B62" s="13"/>
      <c r="C62" s="21" t="s">
        <v>75</v>
      </c>
      <c r="D62" s="21"/>
      <c r="E62" s="14"/>
      <c r="F62" s="8" t="s">
        <v>76</v>
      </c>
      <c r="G62" s="19">
        <f>SUM(G63:G82)</f>
        <v>71704</v>
      </c>
      <c r="H62" s="19">
        <f>SUM(H63:H82)</f>
        <v>71704</v>
      </c>
    </row>
    <row r="63" spans="2:8" ht="22.5">
      <c r="B63" s="9"/>
      <c r="C63" s="20"/>
      <c r="D63" s="20"/>
      <c r="E63" s="10" t="s">
        <v>77</v>
      </c>
      <c r="F63" s="11" t="s">
        <v>78</v>
      </c>
      <c r="G63" s="17">
        <v>2769</v>
      </c>
      <c r="H63" s="17"/>
    </row>
    <row r="64" spans="2:8" ht="18" customHeight="1">
      <c r="B64" s="9"/>
      <c r="C64" s="20"/>
      <c r="D64" s="20"/>
      <c r="E64" s="10" t="s">
        <v>11</v>
      </c>
      <c r="F64" s="11" t="s">
        <v>12</v>
      </c>
      <c r="G64" s="17"/>
      <c r="H64" s="17">
        <v>23000</v>
      </c>
    </row>
    <row r="65" spans="2:8" ht="15.75" customHeight="1">
      <c r="B65" s="9"/>
      <c r="C65" s="20"/>
      <c r="D65" s="20"/>
      <c r="E65" s="10" t="s">
        <v>79</v>
      </c>
      <c r="F65" s="11" t="s">
        <v>13</v>
      </c>
      <c r="G65" s="17">
        <v>13256</v>
      </c>
      <c r="H65" s="17"/>
    </row>
    <row r="66" spans="2:8" ht="15.75" customHeight="1">
      <c r="B66" s="9"/>
      <c r="C66" s="20"/>
      <c r="D66" s="20"/>
      <c r="E66" s="10" t="s">
        <v>20</v>
      </c>
      <c r="F66" s="11" t="s">
        <v>21</v>
      </c>
      <c r="G66" s="17">
        <v>9000</v>
      </c>
      <c r="H66" s="17"/>
    </row>
    <row r="67" spans="2:8" ht="17.25" customHeight="1">
      <c r="B67" s="9"/>
      <c r="C67" s="20"/>
      <c r="D67" s="20"/>
      <c r="E67" s="10" t="s">
        <v>49</v>
      </c>
      <c r="F67" s="11" t="s">
        <v>18</v>
      </c>
      <c r="G67" s="17">
        <v>14000</v>
      </c>
      <c r="H67" s="17"/>
    </row>
    <row r="68" spans="2:8" ht="24.75" customHeight="1">
      <c r="B68" s="9"/>
      <c r="C68" s="20"/>
      <c r="D68" s="20"/>
      <c r="E68" s="10" t="s">
        <v>80</v>
      </c>
      <c r="F68" s="11" t="s">
        <v>81</v>
      </c>
      <c r="G68" s="17">
        <v>310</v>
      </c>
      <c r="H68" s="17"/>
    </row>
    <row r="69" spans="2:8" ht="15" customHeight="1">
      <c r="B69" s="9"/>
      <c r="C69" s="20"/>
      <c r="D69" s="20"/>
      <c r="E69" s="10" t="s">
        <v>33</v>
      </c>
      <c r="F69" s="11" t="s">
        <v>34</v>
      </c>
      <c r="G69" s="17"/>
      <c r="H69" s="17">
        <v>8357</v>
      </c>
    </row>
    <row r="70" spans="2:8" ht="15.75" customHeight="1">
      <c r="B70" s="9"/>
      <c r="C70" s="20"/>
      <c r="D70" s="20"/>
      <c r="E70" s="10" t="s">
        <v>71</v>
      </c>
      <c r="F70" s="11" t="s">
        <v>72</v>
      </c>
      <c r="G70" s="17"/>
      <c r="H70" s="17">
        <v>6000</v>
      </c>
    </row>
    <row r="71" spans="2:8" ht="16.5" customHeight="1">
      <c r="B71" s="9"/>
      <c r="C71" s="20"/>
      <c r="D71" s="20"/>
      <c r="E71" s="10" t="s">
        <v>66</v>
      </c>
      <c r="F71" s="11" t="s">
        <v>24</v>
      </c>
      <c r="G71" s="17">
        <v>445</v>
      </c>
      <c r="H71" s="17"/>
    </row>
    <row r="72" spans="2:8" ht="18" customHeight="1">
      <c r="B72" s="9"/>
      <c r="C72" s="20"/>
      <c r="D72" s="20"/>
      <c r="E72" s="10" t="s">
        <v>8</v>
      </c>
      <c r="F72" s="11" t="s">
        <v>7</v>
      </c>
      <c r="G72" s="17">
        <v>5000</v>
      </c>
      <c r="H72" s="17"/>
    </row>
    <row r="73" spans="2:8" ht="39" customHeight="1">
      <c r="B73" s="9"/>
      <c r="C73" s="20"/>
      <c r="D73" s="20"/>
      <c r="E73" s="10" t="s">
        <v>67</v>
      </c>
      <c r="F73" s="11" t="s">
        <v>68</v>
      </c>
      <c r="G73" s="17">
        <v>3000</v>
      </c>
      <c r="H73" s="17"/>
    </row>
    <row r="74" spans="2:8" ht="15" customHeight="1">
      <c r="B74" s="9"/>
      <c r="C74" s="20"/>
      <c r="D74" s="20"/>
      <c r="E74" s="10" t="s">
        <v>35</v>
      </c>
      <c r="F74" s="11" t="s">
        <v>36</v>
      </c>
      <c r="G74" s="17"/>
      <c r="H74" s="17">
        <v>1000</v>
      </c>
    </row>
    <row r="75" spans="2:8" ht="16.5" customHeight="1">
      <c r="B75" s="9"/>
      <c r="C75" s="20"/>
      <c r="D75" s="20"/>
      <c r="E75" s="10" t="s">
        <v>82</v>
      </c>
      <c r="F75" s="11" t="s">
        <v>83</v>
      </c>
      <c r="G75" s="17">
        <v>1000</v>
      </c>
      <c r="H75" s="17"/>
    </row>
    <row r="76" spans="2:8" ht="16.5" customHeight="1">
      <c r="B76" s="9"/>
      <c r="C76" s="20"/>
      <c r="D76" s="20"/>
      <c r="E76" s="10" t="s">
        <v>56</v>
      </c>
      <c r="F76" s="11" t="s">
        <v>57</v>
      </c>
      <c r="G76" s="17">
        <v>6207</v>
      </c>
      <c r="H76" s="17"/>
    </row>
    <row r="77" spans="2:8" ht="27" customHeight="1">
      <c r="B77" s="9"/>
      <c r="C77" s="20"/>
      <c r="D77" s="20"/>
      <c r="E77" s="10" t="s">
        <v>84</v>
      </c>
      <c r="F77" s="11" t="s">
        <v>19</v>
      </c>
      <c r="G77" s="17">
        <v>1694</v>
      </c>
      <c r="H77" s="17"/>
    </row>
    <row r="78" spans="2:8" ht="16.5" customHeight="1">
      <c r="B78" s="9"/>
      <c r="C78" s="20"/>
      <c r="D78" s="20"/>
      <c r="E78" s="10" t="s">
        <v>85</v>
      </c>
      <c r="F78" s="11" t="s">
        <v>86</v>
      </c>
      <c r="G78" s="17">
        <v>2808</v>
      </c>
      <c r="H78" s="17"/>
    </row>
    <row r="79" spans="2:8" ht="16.5" customHeight="1">
      <c r="B79" s="9"/>
      <c r="C79" s="20"/>
      <c r="D79" s="20"/>
      <c r="E79" s="10" t="s">
        <v>37</v>
      </c>
      <c r="F79" s="11" t="s">
        <v>38</v>
      </c>
      <c r="G79" s="17">
        <v>500</v>
      </c>
      <c r="H79" s="17"/>
    </row>
    <row r="80" spans="2:8" ht="24" customHeight="1">
      <c r="B80" s="9"/>
      <c r="C80" s="20"/>
      <c r="D80" s="20"/>
      <c r="E80" s="10" t="s">
        <v>87</v>
      </c>
      <c r="F80" s="11" t="s">
        <v>88</v>
      </c>
      <c r="G80" s="17"/>
      <c r="H80" s="17">
        <v>33347</v>
      </c>
    </row>
    <row r="81" spans="2:8" ht="22.5">
      <c r="B81" s="9"/>
      <c r="C81" s="20"/>
      <c r="D81" s="20"/>
      <c r="E81" s="10" t="s">
        <v>89</v>
      </c>
      <c r="F81" s="11" t="s">
        <v>90</v>
      </c>
      <c r="G81" s="17">
        <v>10115</v>
      </c>
      <c r="H81" s="17"/>
    </row>
    <row r="82" spans="2:8" ht="27" customHeight="1">
      <c r="B82" s="9"/>
      <c r="C82" s="20"/>
      <c r="D82" s="20"/>
      <c r="E82" s="10" t="s">
        <v>45</v>
      </c>
      <c r="F82" s="11" t="s">
        <v>46</v>
      </c>
      <c r="G82" s="17">
        <v>1600</v>
      </c>
      <c r="H82" s="17"/>
    </row>
    <row r="83" spans="2:8" ht="17.25" customHeight="1">
      <c r="B83" s="6" t="s">
        <v>91</v>
      </c>
      <c r="C83" s="23"/>
      <c r="D83" s="23"/>
      <c r="E83" s="6"/>
      <c r="F83" s="7" t="s">
        <v>92</v>
      </c>
      <c r="G83" s="18">
        <f>SUM(G84,G90)</f>
        <v>9362</v>
      </c>
      <c r="H83" s="18">
        <f>SUM(H84,H90)</f>
        <v>9362</v>
      </c>
    </row>
    <row r="84" spans="2:8" ht="27" customHeight="1">
      <c r="B84" s="13"/>
      <c r="C84" s="21" t="s">
        <v>93</v>
      </c>
      <c r="D84" s="21"/>
      <c r="E84" s="14"/>
      <c r="F84" s="8" t="s">
        <v>94</v>
      </c>
      <c r="G84" s="19">
        <f>SUM(G85:G89)</f>
        <v>8800</v>
      </c>
      <c r="H84" s="19">
        <f>SUM(H85:H89)</f>
        <v>9362</v>
      </c>
    </row>
    <row r="85" spans="2:8" ht="17.25" customHeight="1">
      <c r="B85" s="9"/>
      <c r="C85" s="20"/>
      <c r="D85" s="20"/>
      <c r="E85" s="10" t="s">
        <v>20</v>
      </c>
      <c r="F85" s="11" t="s">
        <v>21</v>
      </c>
      <c r="G85" s="17">
        <v>2000</v>
      </c>
      <c r="H85" s="17"/>
    </row>
    <row r="86" spans="2:8" ht="15" customHeight="1">
      <c r="B86" s="9"/>
      <c r="C86" s="20"/>
      <c r="D86" s="20"/>
      <c r="E86" s="10" t="s">
        <v>49</v>
      </c>
      <c r="F86" s="11" t="s">
        <v>18</v>
      </c>
      <c r="G86" s="17">
        <v>1800</v>
      </c>
      <c r="H86" s="17"/>
    </row>
    <row r="87" spans="2:8" ht="17.25" customHeight="1">
      <c r="B87" s="9"/>
      <c r="C87" s="20"/>
      <c r="D87" s="20"/>
      <c r="E87" s="10" t="s">
        <v>71</v>
      </c>
      <c r="F87" s="11" t="s">
        <v>72</v>
      </c>
      <c r="G87" s="17">
        <v>5000</v>
      </c>
      <c r="H87" s="17"/>
    </row>
    <row r="88" spans="2:8" ht="16.5" customHeight="1">
      <c r="B88" s="9"/>
      <c r="C88" s="20"/>
      <c r="D88" s="20"/>
      <c r="E88" s="10" t="s">
        <v>66</v>
      </c>
      <c r="F88" s="11" t="s">
        <v>24</v>
      </c>
      <c r="G88" s="17"/>
      <c r="H88" s="17">
        <v>2130</v>
      </c>
    </row>
    <row r="89" spans="2:8" ht="25.5" customHeight="1">
      <c r="B89" s="9"/>
      <c r="C89" s="20"/>
      <c r="D89" s="20"/>
      <c r="E89" s="10" t="s">
        <v>84</v>
      </c>
      <c r="F89" s="11" t="s">
        <v>19</v>
      </c>
      <c r="G89" s="17"/>
      <c r="H89" s="17">
        <v>7232</v>
      </c>
    </row>
    <row r="90" spans="2:8" ht="17.25" customHeight="1">
      <c r="B90" s="13"/>
      <c r="C90" s="21" t="s">
        <v>95</v>
      </c>
      <c r="D90" s="21"/>
      <c r="E90" s="14"/>
      <c r="F90" s="8" t="s">
        <v>96</v>
      </c>
      <c r="G90" s="19">
        <f>SUM(G91)</f>
        <v>562</v>
      </c>
      <c r="H90" s="19">
        <f>SUM(H91)</f>
        <v>0</v>
      </c>
    </row>
    <row r="91" spans="2:8" ht="19.5" customHeight="1">
      <c r="B91" s="9"/>
      <c r="C91" s="20"/>
      <c r="D91" s="20"/>
      <c r="E91" s="10" t="s">
        <v>11</v>
      </c>
      <c r="F91" s="11" t="s">
        <v>12</v>
      </c>
      <c r="G91" s="17">
        <v>562</v>
      </c>
      <c r="H91" s="17"/>
    </row>
    <row r="92" spans="2:8" ht="19.5" customHeight="1">
      <c r="B92" s="22" t="s">
        <v>5</v>
      </c>
      <c r="C92" s="22"/>
      <c r="D92" s="22"/>
      <c r="E92" s="22"/>
      <c r="F92" s="22"/>
      <c r="G92" s="16">
        <f>SUM(G7,G13,G19,G61,G83)</f>
        <v>232909</v>
      </c>
      <c r="H92" s="16">
        <f>SUM(H7,H13,H19,H61,H83)</f>
        <v>232909</v>
      </c>
    </row>
  </sheetData>
  <sheetProtection/>
  <mergeCells count="88">
    <mergeCell ref="C10:D10"/>
    <mergeCell ref="C11:D11"/>
    <mergeCell ref="C12:D12"/>
    <mergeCell ref="C13:D13"/>
    <mergeCell ref="C14:D14"/>
    <mergeCell ref="C15:D15"/>
    <mergeCell ref="C16:D16"/>
    <mergeCell ref="B5:H5"/>
    <mergeCell ref="C9:D9"/>
    <mergeCell ref="C23:D23"/>
    <mergeCell ref="C24:D24"/>
    <mergeCell ref="C25:D25"/>
    <mergeCell ref="C6:D6"/>
    <mergeCell ref="C7:D7"/>
    <mergeCell ref="C8:D8"/>
    <mergeCell ref="C17:D17"/>
    <mergeCell ref="C33:D33"/>
    <mergeCell ref="C26:D26"/>
    <mergeCell ref="C27:D27"/>
    <mergeCell ref="C28:D28"/>
    <mergeCell ref="C29:D29"/>
    <mergeCell ref="C30:D30"/>
    <mergeCell ref="C31:D31"/>
    <mergeCell ref="C18:D18"/>
    <mergeCell ref="C19:D19"/>
    <mergeCell ref="C20:D20"/>
    <mergeCell ref="C21:D21"/>
    <mergeCell ref="C22:D22"/>
    <mergeCell ref="C32:D32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87:D87"/>
    <mergeCell ref="C76:D76"/>
    <mergeCell ref="C77:D77"/>
    <mergeCell ref="C78:D78"/>
    <mergeCell ref="C79:D79"/>
    <mergeCell ref="C80:D80"/>
    <mergeCell ref="C81:D81"/>
    <mergeCell ref="C88:D88"/>
    <mergeCell ref="C89:D89"/>
    <mergeCell ref="C90:D90"/>
    <mergeCell ref="C91:D91"/>
    <mergeCell ref="B92:F92"/>
    <mergeCell ref="C82:D82"/>
    <mergeCell ref="C83:D83"/>
    <mergeCell ref="C84:D84"/>
    <mergeCell ref="C85:D85"/>
    <mergeCell ref="C86:D86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2011-11-22T09:40:45Z</cp:lastPrinted>
  <dcterms:modified xsi:type="dcterms:W3CDTF">2011-11-22T09:40:52Z</dcterms:modified>
  <cp:category/>
  <cp:version/>
  <cp:contentType/>
  <cp:contentStatus/>
</cp:coreProperties>
</file>