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<sst xmlns="http://schemas.openxmlformats.org/spreadsheetml/2006/main" count="230" uniqueCount="120">
  <si>
    <t>Zarządu Powiatu Skarżyskiego</t>
  </si>
  <si>
    <t>Dział</t>
  </si>
  <si>
    <t>Rozdział</t>
  </si>
  <si>
    <t>Paragraf</t>
  </si>
  <si>
    <t>Treść</t>
  </si>
  <si>
    <t>Razem:</t>
  </si>
  <si>
    <t>WYDATKI BIEŻĄCE</t>
  </si>
  <si>
    <t>Zakup usług pozostałych</t>
  </si>
  <si>
    <t>4300</t>
  </si>
  <si>
    <t>4170</t>
  </si>
  <si>
    <t>Wynagrodzenia bezosobowe</t>
  </si>
  <si>
    <t>4010</t>
  </si>
  <si>
    <t>Wynagrodzenia osobowe pracowników</t>
  </si>
  <si>
    <t>801</t>
  </si>
  <si>
    <t>Oświata i wychowanie</t>
  </si>
  <si>
    <t>80130</t>
  </si>
  <si>
    <t>Szkoły zawodowe</t>
  </si>
  <si>
    <t>Składki na Fundusz Pracy</t>
  </si>
  <si>
    <t>Odpisy na zakładowy fundusz świadczeń socjalnych</t>
  </si>
  <si>
    <t>4110</t>
  </si>
  <si>
    <t>Składki na ubezpieczenia społeczne</t>
  </si>
  <si>
    <t>853</t>
  </si>
  <si>
    <t>Pozostałe zadania w zakresie polityki społecznej</t>
  </si>
  <si>
    <t>Zakup usług zdrowotnych</t>
  </si>
  <si>
    <t>Załącznik nr 2</t>
  </si>
  <si>
    <t>4210</t>
  </si>
  <si>
    <t>Zakup materiałów i wyposażenia</t>
  </si>
  <si>
    <t>4410</t>
  </si>
  <si>
    <t>Podróże służbowe krajowe</t>
  </si>
  <si>
    <t>4700</t>
  </si>
  <si>
    <t xml:space="preserve">Szkolenia pracowników niebędących członkami korpusu służby cywilnej </t>
  </si>
  <si>
    <t>4120</t>
  </si>
  <si>
    <t>4350</t>
  </si>
  <si>
    <t>Zakup usług dostępu do sieci Internet</t>
  </si>
  <si>
    <t>80105</t>
  </si>
  <si>
    <t>Przedszkola specjalne</t>
  </si>
  <si>
    <t>4430</t>
  </si>
  <si>
    <t>Różne opłaty i składki</t>
  </si>
  <si>
    <t>4240</t>
  </si>
  <si>
    <t>Zakup pomocy naukowych, dydaktycznych i książek</t>
  </si>
  <si>
    <t>4280</t>
  </si>
  <si>
    <t>4370</t>
  </si>
  <si>
    <t>Opłata z tytułu zakupu usług telekomunikacyjnych świadczonych w stacjonarnej publicznej sieci telefonicznej.</t>
  </si>
  <si>
    <t>4260</t>
  </si>
  <si>
    <t>Zakup energii</t>
  </si>
  <si>
    <t>3020</t>
  </si>
  <si>
    <t>Wydatki osobowe niezaliczone do wynagrodzeń</t>
  </si>
  <si>
    <t>4140</t>
  </si>
  <si>
    <t>Wpłaty na Państwowy Fundusz Rehabilitacji Osób Niepełnosprawnych</t>
  </si>
  <si>
    <t>4420</t>
  </si>
  <si>
    <t>Podróże służbowe zagraniczne</t>
  </si>
  <si>
    <t>4440</t>
  </si>
  <si>
    <t>4590</t>
  </si>
  <si>
    <t>Kary i odszkodowania wypłacane na rzecz osób fizycznych</t>
  </si>
  <si>
    <t>4610</t>
  </si>
  <si>
    <t>Koszty postępowania sądowego i prokuratorskiego</t>
  </si>
  <si>
    <t>Zmniejszenie</t>
  </si>
  <si>
    <t>Zwiększenie</t>
  </si>
  <si>
    <t>750</t>
  </si>
  <si>
    <t>Administracja publiczna</t>
  </si>
  <si>
    <t>75020</t>
  </si>
  <si>
    <t>Starostwa powiatowe</t>
  </si>
  <si>
    <t>75075</t>
  </si>
  <si>
    <t>Promocja jednostek samorządu terytorialnego</t>
  </si>
  <si>
    <t>3040</t>
  </si>
  <si>
    <t>Nagrody o charakterze szczególnym niezaliczone do wynagrodzeń</t>
  </si>
  <si>
    <t>80123</t>
  </si>
  <si>
    <t>Licea profilowane</t>
  </si>
  <si>
    <t>80140</t>
  </si>
  <si>
    <t>Centra kształcenia ustawicznego i praktycznego oraz ośrodki dokształcania zawodowego</t>
  </si>
  <si>
    <t>852</t>
  </si>
  <si>
    <t>Pomoc społeczna</t>
  </si>
  <si>
    <t>85201</t>
  </si>
  <si>
    <t>Placówki opiekuńczo-wychowawcze</t>
  </si>
  <si>
    <t>4220</t>
  </si>
  <si>
    <t>Zakup środków żywności</t>
  </si>
  <si>
    <t>85202</t>
  </si>
  <si>
    <t>Domy pomocy społecznej</t>
  </si>
  <si>
    <t>85203</t>
  </si>
  <si>
    <t>Ośrodki wsparcia</t>
  </si>
  <si>
    <t>85204</t>
  </si>
  <si>
    <t>Rodziny zastępcze</t>
  </si>
  <si>
    <t>3110</t>
  </si>
  <si>
    <t>Świadczenia społeczne</t>
  </si>
  <si>
    <t>85205</t>
  </si>
  <si>
    <t>Zadania w zakresie przeciwdziałania przemocy w rodzinie</t>
  </si>
  <si>
    <t>85218</t>
  </si>
  <si>
    <t>Powiatowe centra pomocy rodzinie</t>
  </si>
  <si>
    <t>85220</t>
  </si>
  <si>
    <t>Jednostki specjalistycznego poradnictwa, mieszkania chronione i ośrodki interwencji kryzysowej</t>
  </si>
  <si>
    <t>4360</t>
  </si>
  <si>
    <t>Opłaty z tytułu zakupu usług telekomunikacyjnych świadczonych w ruchomej publicznej sieci telefonicznej</t>
  </si>
  <si>
    <t>85321</t>
  </si>
  <si>
    <t>Zespoły do spraw orzekania o niepełnosprawności</t>
  </si>
  <si>
    <t>z dnia 30 listopada 2011r</t>
  </si>
  <si>
    <t>do Uchwały Nr 64 / 146 / 2011</t>
  </si>
  <si>
    <t>80195</t>
  </si>
  <si>
    <t>Pozostała działalność</t>
  </si>
  <si>
    <t>4810</t>
  </si>
  <si>
    <t>Rezerwy</t>
  </si>
  <si>
    <t>80120</t>
  </si>
  <si>
    <t>Licea ogólnokształcące</t>
  </si>
  <si>
    <t>754</t>
  </si>
  <si>
    <t>Bezpieczeństwo publiczne i ochrona przeciwpożarowa</t>
  </si>
  <si>
    <t>75411</t>
  </si>
  <si>
    <t>Komendy powiatowe Państwowej Straży Pożarnej</t>
  </si>
  <si>
    <t>3070</t>
  </si>
  <si>
    <t>Wydatki osobowe niezaliczone do uposażeń wypłacane żołnierzom i funkcjonariuszom</t>
  </si>
  <si>
    <t>4050</t>
  </si>
  <si>
    <t>Uposażenia żołnierzy zawodowych i nadterminowych oraz funkcjonariuszy</t>
  </si>
  <si>
    <t>4060</t>
  </si>
  <si>
    <t xml:space="preserve">Pozostałe należności żołnierzy zawodowych i nadterminowych oraz funkcjonariuszy </t>
  </si>
  <si>
    <t>4230</t>
  </si>
  <si>
    <t>Zakup leków, wyrobów medycznych i produktów biobójczych</t>
  </si>
  <si>
    <t>4250</t>
  </si>
  <si>
    <t>Zakup sprzętu i uzbrojenia</t>
  </si>
  <si>
    <t>4270</t>
  </si>
  <si>
    <t>Zakup usług remontowych</t>
  </si>
  <si>
    <t>4550</t>
  </si>
  <si>
    <t>Szkolenia członków korpusu służby cywilnej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</si>
</sst>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8.25"/>
      <name val="Arial"/>
      <family val="2"/>
    </font>
    <font>
      <b/>
      <sz val="8.2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5" fillId="32" borderId="0" applyNumberFormat="0" applyBorder="0" applyAlignment="0" applyProtection="0"/>
  </cellStyleXfs>
  <cellXfs count="37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0" xfId="0" applyNumberFormat="1" applyFont="1" applyFill="1" applyBorder="1" applyAlignment="1" applyProtection="1">
      <alignment horizontal="left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3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11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3" fontId="9" fillId="34" borderId="12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6"/>
  <sheetViews>
    <sheetView showGridLines="0" tabSelected="1" zoomScalePageLayoutView="0" workbookViewId="0" topLeftCell="A52">
      <selection activeCell="K118" sqref="K118"/>
    </sheetView>
  </sheetViews>
  <sheetFormatPr defaultColWidth="9.33203125" defaultRowHeight="12.75"/>
  <cols>
    <col min="1" max="1" width="4.33203125" style="0" customWidth="1"/>
    <col min="2" max="2" width="6.5" style="0" customWidth="1"/>
    <col min="3" max="3" width="5.83203125" style="0" customWidth="1"/>
    <col min="4" max="4" width="9.5" style="0" customWidth="1"/>
    <col min="5" max="5" width="10.83203125" style="0" customWidth="1"/>
    <col min="6" max="6" width="34.5" style="0" customWidth="1"/>
    <col min="7" max="7" width="17.33203125" style="0" customWidth="1"/>
    <col min="8" max="8" width="17.66015625" style="0" customWidth="1"/>
  </cols>
  <sheetData>
    <row r="1" ht="12.75">
      <c r="G1" s="1" t="s">
        <v>24</v>
      </c>
    </row>
    <row r="2" ht="12.75">
      <c r="G2" s="2" t="s">
        <v>95</v>
      </c>
    </row>
    <row r="3" ht="12.75">
      <c r="G3" s="2" t="s">
        <v>0</v>
      </c>
    </row>
    <row r="4" ht="12.75">
      <c r="G4" s="3" t="s">
        <v>94</v>
      </c>
    </row>
    <row r="5" spans="2:8" ht="28.5" customHeight="1">
      <c r="B5" s="21" t="s">
        <v>6</v>
      </c>
      <c r="C5" s="21"/>
      <c r="D5" s="21"/>
      <c r="E5" s="21"/>
      <c r="F5" s="21"/>
      <c r="G5" s="21"/>
      <c r="H5" s="21"/>
    </row>
    <row r="6" spans="2:8" ht="27" customHeight="1">
      <c r="B6" s="4" t="s">
        <v>1</v>
      </c>
      <c r="C6" s="22" t="s">
        <v>2</v>
      </c>
      <c r="D6" s="22"/>
      <c r="E6" s="4" t="s">
        <v>3</v>
      </c>
      <c r="F6" s="4" t="s">
        <v>4</v>
      </c>
      <c r="G6" s="4" t="s">
        <v>56</v>
      </c>
      <c r="H6" s="4" t="s">
        <v>57</v>
      </c>
    </row>
    <row r="7" spans="2:8" ht="17.25" customHeight="1">
      <c r="B7" s="6" t="s">
        <v>58</v>
      </c>
      <c r="C7" s="23"/>
      <c r="D7" s="23"/>
      <c r="E7" s="6"/>
      <c r="F7" s="7" t="s">
        <v>59</v>
      </c>
      <c r="G7" s="17">
        <f>SUM(G8,G11)</f>
        <v>11066</v>
      </c>
      <c r="H7" s="17">
        <f>SUM(H8,H11)</f>
        <v>11066</v>
      </c>
    </row>
    <row r="8" spans="2:8" ht="23.25" customHeight="1">
      <c r="B8" s="13"/>
      <c r="C8" s="20" t="s">
        <v>60</v>
      </c>
      <c r="D8" s="20"/>
      <c r="E8" s="14"/>
      <c r="F8" s="8" t="s">
        <v>61</v>
      </c>
      <c r="G8" s="18">
        <f>SUM(G9:G10)</f>
        <v>500</v>
      </c>
      <c r="H8" s="18">
        <f>SUM(H9:H10)</f>
        <v>500</v>
      </c>
    </row>
    <row r="9" spans="2:8" ht="22.5">
      <c r="B9" s="9"/>
      <c r="C9" s="19"/>
      <c r="D9" s="19"/>
      <c r="E9" s="10" t="s">
        <v>52</v>
      </c>
      <c r="F9" s="11" t="s">
        <v>53</v>
      </c>
      <c r="G9" s="16">
        <v>500</v>
      </c>
      <c r="H9" s="16"/>
    </row>
    <row r="10" spans="2:8" ht="22.5">
      <c r="B10" s="9"/>
      <c r="C10" s="19"/>
      <c r="D10" s="19"/>
      <c r="E10" s="10" t="s">
        <v>54</v>
      </c>
      <c r="F10" s="11" t="s">
        <v>55</v>
      </c>
      <c r="G10" s="16"/>
      <c r="H10" s="16">
        <v>500</v>
      </c>
    </row>
    <row r="11" spans="2:8" ht="23.25" customHeight="1">
      <c r="B11" s="13"/>
      <c r="C11" s="20" t="s">
        <v>62</v>
      </c>
      <c r="D11" s="20"/>
      <c r="E11" s="14"/>
      <c r="F11" s="8" t="s">
        <v>63</v>
      </c>
      <c r="G11" s="18">
        <f>SUM(G12:G17)</f>
        <v>10566</v>
      </c>
      <c r="H11" s="18">
        <f>SUM(H12:H17)</f>
        <v>10566</v>
      </c>
    </row>
    <row r="12" spans="2:8" ht="22.5">
      <c r="B12" s="9"/>
      <c r="C12" s="19"/>
      <c r="D12" s="19"/>
      <c r="E12" s="10" t="s">
        <v>64</v>
      </c>
      <c r="F12" s="11" t="s">
        <v>65</v>
      </c>
      <c r="G12" s="16">
        <v>5250</v>
      </c>
      <c r="H12" s="16"/>
    </row>
    <row r="13" spans="2:8" ht="22.5" customHeight="1">
      <c r="B13" s="9"/>
      <c r="C13" s="19"/>
      <c r="D13" s="19"/>
      <c r="E13" s="10" t="s">
        <v>9</v>
      </c>
      <c r="F13" s="11" t="s">
        <v>10</v>
      </c>
      <c r="G13" s="16"/>
      <c r="H13" s="16">
        <v>2316</v>
      </c>
    </row>
    <row r="14" spans="2:8" ht="24" customHeight="1">
      <c r="B14" s="9"/>
      <c r="C14" s="19"/>
      <c r="D14" s="19"/>
      <c r="E14" s="10" t="s">
        <v>25</v>
      </c>
      <c r="F14" s="11" t="s">
        <v>26</v>
      </c>
      <c r="G14" s="16">
        <v>3000</v>
      </c>
      <c r="H14" s="16"/>
    </row>
    <row r="15" spans="2:8" ht="18" customHeight="1">
      <c r="B15" s="9"/>
      <c r="C15" s="19"/>
      <c r="D15" s="19"/>
      <c r="E15" s="10" t="s">
        <v>8</v>
      </c>
      <c r="F15" s="11" t="s">
        <v>7</v>
      </c>
      <c r="G15" s="16"/>
      <c r="H15" s="16">
        <v>8250</v>
      </c>
    </row>
    <row r="16" spans="2:8" ht="17.25" customHeight="1">
      <c r="B16" s="9"/>
      <c r="C16" s="19"/>
      <c r="D16" s="19"/>
      <c r="E16" s="10" t="s">
        <v>27</v>
      </c>
      <c r="F16" s="11" t="s">
        <v>28</v>
      </c>
      <c r="G16" s="16">
        <v>1282</v>
      </c>
      <c r="H16" s="16"/>
    </row>
    <row r="17" spans="2:8" ht="25.5" customHeight="1">
      <c r="B17" s="9"/>
      <c r="C17" s="19"/>
      <c r="D17" s="19"/>
      <c r="E17" s="10" t="s">
        <v>49</v>
      </c>
      <c r="F17" s="11" t="s">
        <v>50</v>
      </c>
      <c r="G17" s="16">
        <v>1034</v>
      </c>
      <c r="H17" s="16"/>
    </row>
    <row r="18" spans="2:8" ht="25.5" customHeight="1">
      <c r="B18" s="25" t="s">
        <v>102</v>
      </c>
      <c r="C18" s="26"/>
      <c r="D18" s="26"/>
      <c r="E18" s="25"/>
      <c r="F18" s="27" t="s">
        <v>103</v>
      </c>
      <c r="G18" s="17">
        <f>SUM(G19)</f>
        <v>77733</v>
      </c>
      <c r="H18" s="17">
        <f>SUM(H19)</f>
        <v>77733</v>
      </c>
    </row>
    <row r="19" spans="2:8" ht="25.5" customHeight="1">
      <c r="B19" s="28"/>
      <c r="C19" s="29" t="s">
        <v>104</v>
      </c>
      <c r="D19" s="29"/>
      <c r="E19" s="30"/>
      <c r="F19" s="31" t="s">
        <v>105</v>
      </c>
      <c r="G19" s="18">
        <f>SUM(G20:G34)</f>
        <v>77733</v>
      </c>
      <c r="H19" s="18">
        <f>SUM(H20:H34)</f>
        <v>77733</v>
      </c>
    </row>
    <row r="20" spans="2:8" ht="33.75">
      <c r="B20" s="32"/>
      <c r="C20" s="33"/>
      <c r="D20" s="33"/>
      <c r="E20" s="34" t="s">
        <v>106</v>
      </c>
      <c r="F20" s="35" t="s">
        <v>107</v>
      </c>
      <c r="G20" s="16">
        <v>15000</v>
      </c>
      <c r="H20" s="16"/>
    </row>
    <row r="21" spans="2:8" ht="22.5">
      <c r="B21" s="32"/>
      <c r="C21" s="33"/>
      <c r="D21" s="33"/>
      <c r="E21" s="34" t="s">
        <v>108</v>
      </c>
      <c r="F21" s="35" t="s">
        <v>109</v>
      </c>
      <c r="G21" s="16">
        <v>1275</v>
      </c>
      <c r="H21" s="16"/>
    </row>
    <row r="22" spans="2:8" ht="33.75">
      <c r="B22" s="32"/>
      <c r="C22" s="33"/>
      <c r="D22" s="33"/>
      <c r="E22" s="34" t="s">
        <v>110</v>
      </c>
      <c r="F22" s="35" t="s">
        <v>111</v>
      </c>
      <c r="G22" s="16">
        <v>50809</v>
      </c>
      <c r="H22" s="16"/>
    </row>
    <row r="23" spans="2:8" ht="18" customHeight="1">
      <c r="B23" s="32"/>
      <c r="C23" s="33"/>
      <c r="D23" s="33"/>
      <c r="E23" s="34" t="s">
        <v>19</v>
      </c>
      <c r="F23" s="35" t="s">
        <v>20</v>
      </c>
      <c r="G23" s="16">
        <v>199</v>
      </c>
      <c r="H23" s="16"/>
    </row>
    <row r="24" spans="2:8" ht="18" customHeight="1">
      <c r="B24" s="32"/>
      <c r="C24" s="33"/>
      <c r="D24" s="33"/>
      <c r="E24" s="34" t="s">
        <v>31</v>
      </c>
      <c r="F24" s="35" t="s">
        <v>17</v>
      </c>
      <c r="G24" s="16">
        <v>30</v>
      </c>
      <c r="H24" s="16"/>
    </row>
    <row r="25" spans="2:8" ht="19.5" customHeight="1">
      <c r="B25" s="32"/>
      <c r="C25" s="33"/>
      <c r="D25" s="33"/>
      <c r="E25" s="34" t="s">
        <v>9</v>
      </c>
      <c r="F25" s="35" t="s">
        <v>10</v>
      </c>
      <c r="G25" s="16">
        <v>3795</v>
      </c>
      <c r="H25" s="16"/>
    </row>
    <row r="26" spans="2:8" ht="21" customHeight="1">
      <c r="B26" s="32"/>
      <c r="C26" s="33"/>
      <c r="D26" s="33"/>
      <c r="E26" s="34" t="s">
        <v>25</v>
      </c>
      <c r="F26" s="35" t="s">
        <v>26</v>
      </c>
      <c r="G26" s="16"/>
      <c r="H26" s="16">
        <v>40271</v>
      </c>
    </row>
    <row r="27" spans="2:8" ht="18.75" customHeight="1">
      <c r="B27" s="32"/>
      <c r="C27" s="33"/>
      <c r="D27" s="33"/>
      <c r="E27" s="34" t="s">
        <v>74</v>
      </c>
      <c r="F27" s="35" t="s">
        <v>75</v>
      </c>
      <c r="G27" s="16"/>
      <c r="H27" s="16">
        <v>1000</v>
      </c>
    </row>
    <row r="28" spans="2:8" ht="25.5" customHeight="1">
      <c r="B28" s="32"/>
      <c r="C28" s="33"/>
      <c r="D28" s="33"/>
      <c r="E28" s="34" t="s">
        <v>112</v>
      </c>
      <c r="F28" s="35" t="s">
        <v>113</v>
      </c>
      <c r="G28" s="16"/>
      <c r="H28" s="16">
        <v>500</v>
      </c>
    </row>
    <row r="29" spans="2:8" ht="20.25" customHeight="1">
      <c r="B29" s="32"/>
      <c r="C29" s="33"/>
      <c r="D29" s="33"/>
      <c r="E29" s="34" t="s">
        <v>114</v>
      </c>
      <c r="F29" s="35" t="s">
        <v>115</v>
      </c>
      <c r="G29" s="16"/>
      <c r="H29" s="16">
        <v>32000</v>
      </c>
    </row>
    <row r="30" spans="2:8" ht="17.25" customHeight="1">
      <c r="B30" s="32"/>
      <c r="C30" s="33"/>
      <c r="D30" s="33"/>
      <c r="E30" s="34" t="s">
        <v>116</v>
      </c>
      <c r="F30" s="35" t="s">
        <v>117</v>
      </c>
      <c r="G30" s="16"/>
      <c r="H30" s="16">
        <v>3000</v>
      </c>
    </row>
    <row r="31" spans="2:8" ht="20.25" customHeight="1">
      <c r="B31" s="32"/>
      <c r="C31" s="33"/>
      <c r="D31" s="33"/>
      <c r="E31" s="34" t="s">
        <v>40</v>
      </c>
      <c r="F31" s="35" t="s">
        <v>23</v>
      </c>
      <c r="G31" s="16">
        <v>4800</v>
      </c>
      <c r="H31" s="16"/>
    </row>
    <row r="32" spans="2:8" ht="18.75" customHeight="1">
      <c r="B32" s="32"/>
      <c r="C32" s="33"/>
      <c r="D32" s="33"/>
      <c r="E32" s="34" t="s">
        <v>32</v>
      </c>
      <c r="F32" s="35" t="s">
        <v>33</v>
      </c>
      <c r="G32" s="16">
        <v>825</v>
      </c>
      <c r="H32" s="16"/>
    </row>
    <row r="33" spans="2:8" ht="18" customHeight="1">
      <c r="B33" s="32"/>
      <c r="C33" s="33"/>
      <c r="D33" s="33"/>
      <c r="E33" s="34" t="s">
        <v>36</v>
      </c>
      <c r="F33" s="35" t="s">
        <v>37</v>
      </c>
      <c r="G33" s="16"/>
      <c r="H33" s="16">
        <v>962</v>
      </c>
    </row>
    <row r="34" spans="2:8" ht="25.5" customHeight="1">
      <c r="B34" s="32"/>
      <c r="C34" s="33"/>
      <c r="D34" s="33"/>
      <c r="E34" s="34" t="s">
        <v>118</v>
      </c>
      <c r="F34" s="35" t="s">
        <v>119</v>
      </c>
      <c r="G34" s="16">
        <v>1000</v>
      </c>
      <c r="H34" s="16"/>
    </row>
    <row r="35" spans="2:8" ht="18" customHeight="1">
      <c r="B35" s="6" t="s">
        <v>13</v>
      </c>
      <c r="C35" s="23"/>
      <c r="D35" s="23"/>
      <c r="E35" s="6"/>
      <c r="F35" s="7" t="s">
        <v>14</v>
      </c>
      <c r="G35" s="17">
        <f>SUM(G36,G40,G48,G62,G69,G38)</f>
        <v>48176</v>
      </c>
      <c r="H35" s="17">
        <f>SUM(H36,H40,H48,H62,H69,H38)</f>
        <v>45665</v>
      </c>
    </row>
    <row r="36" spans="2:8" ht="18" customHeight="1">
      <c r="B36" s="13"/>
      <c r="C36" s="20" t="s">
        <v>34</v>
      </c>
      <c r="D36" s="20"/>
      <c r="E36" s="14"/>
      <c r="F36" s="8" t="s">
        <v>35</v>
      </c>
      <c r="G36" s="18">
        <f>SUM(G37)</f>
        <v>2511</v>
      </c>
      <c r="H36" s="18">
        <f>SUM(H37)</f>
        <v>0</v>
      </c>
    </row>
    <row r="37" spans="2:8" ht="20.25" customHeight="1">
      <c r="B37" s="9"/>
      <c r="C37" s="19"/>
      <c r="D37" s="19"/>
      <c r="E37" s="10" t="s">
        <v>11</v>
      </c>
      <c r="F37" s="11" t="s">
        <v>12</v>
      </c>
      <c r="G37" s="16">
        <v>2511</v>
      </c>
      <c r="H37" s="16"/>
    </row>
    <row r="38" spans="2:8" ht="17.25" customHeight="1">
      <c r="B38" s="13"/>
      <c r="C38" s="20" t="s">
        <v>100</v>
      </c>
      <c r="D38" s="20"/>
      <c r="E38" s="14"/>
      <c r="F38" s="8" t="s">
        <v>101</v>
      </c>
      <c r="G38" s="18">
        <f>SUM(G39)</f>
        <v>0</v>
      </c>
      <c r="H38" s="18">
        <f>SUM(H39)</f>
        <v>30000</v>
      </c>
    </row>
    <row r="39" spans="2:8" ht="18" customHeight="1">
      <c r="B39" s="9"/>
      <c r="C39" s="19"/>
      <c r="D39" s="19"/>
      <c r="E39" s="10" t="s">
        <v>43</v>
      </c>
      <c r="F39" s="11" t="s">
        <v>44</v>
      </c>
      <c r="G39" s="16"/>
      <c r="H39" s="16">
        <v>30000</v>
      </c>
    </row>
    <row r="40" spans="2:8" ht="17.25" customHeight="1">
      <c r="B40" s="13"/>
      <c r="C40" s="20" t="s">
        <v>66</v>
      </c>
      <c r="D40" s="20"/>
      <c r="E40" s="14"/>
      <c r="F40" s="8" t="s">
        <v>67</v>
      </c>
      <c r="G40" s="18">
        <f>SUM(G41:G47)</f>
        <v>2305</v>
      </c>
      <c r="H40" s="18">
        <f>SUM(H41:H47)</f>
        <v>2305</v>
      </c>
    </row>
    <row r="41" spans="2:8" ht="18" customHeight="1">
      <c r="B41" s="9"/>
      <c r="C41" s="19"/>
      <c r="D41" s="19"/>
      <c r="E41" s="10" t="s">
        <v>11</v>
      </c>
      <c r="F41" s="11" t="s">
        <v>12</v>
      </c>
      <c r="G41" s="16"/>
      <c r="H41" s="16">
        <v>1800</v>
      </c>
    </row>
    <row r="42" spans="2:13" ht="18.75" customHeight="1">
      <c r="B42" s="9"/>
      <c r="C42" s="19"/>
      <c r="D42" s="19"/>
      <c r="E42" s="10" t="s">
        <v>31</v>
      </c>
      <c r="F42" s="11" t="s">
        <v>17</v>
      </c>
      <c r="G42" s="16">
        <v>1600</v>
      </c>
      <c r="H42" s="16"/>
      <c r="I42" s="5"/>
      <c r="J42" s="5"/>
      <c r="K42" s="5"/>
      <c r="L42" s="5"/>
      <c r="M42" s="5"/>
    </row>
    <row r="43" spans="2:8" ht="15.75" customHeight="1">
      <c r="B43" s="9"/>
      <c r="C43" s="19"/>
      <c r="D43" s="19"/>
      <c r="E43" s="10" t="s">
        <v>40</v>
      </c>
      <c r="F43" s="11" t="s">
        <v>23</v>
      </c>
      <c r="G43" s="16">
        <v>87</v>
      </c>
      <c r="H43" s="16"/>
    </row>
    <row r="44" spans="2:8" ht="18" customHeight="1">
      <c r="B44" s="9"/>
      <c r="C44" s="19"/>
      <c r="D44" s="19"/>
      <c r="E44" s="10" t="s">
        <v>8</v>
      </c>
      <c r="F44" s="11" t="s">
        <v>7</v>
      </c>
      <c r="G44" s="16"/>
      <c r="H44" s="16">
        <v>505</v>
      </c>
    </row>
    <row r="45" spans="2:8" ht="45">
      <c r="B45" s="9"/>
      <c r="C45" s="19"/>
      <c r="D45" s="19"/>
      <c r="E45" s="10" t="s">
        <v>41</v>
      </c>
      <c r="F45" s="11" t="s">
        <v>42</v>
      </c>
      <c r="G45" s="16">
        <v>300</v>
      </c>
      <c r="H45" s="16"/>
    </row>
    <row r="46" spans="2:8" ht="17.25" customHeight="1">
      <c r="B46" s="9"/>
      <c r="C46" s="19"/>
      <c r="D46" s="19"/>
      <c r="E46" s="10" t="s">
        <v>27</v>
      </c>
      <c r="F46" s="11" t="s">
        <v>28</v>
      </c>
      <c r="G46" s="16">
        <v>130</v>
      </c>
      <c r="H46" s="16"/>
    </row>
    <row r="47" spans="2:8" ht="22.5">
      <c r="B47" s="9"/>
      <c r="C47" s="19"/>
      <c r="D47" s="19"/>
      <c r="E47" s="10" t="s">
        <v>29</v>
      </c>
      <c r="F47" s="11" t="s">
        <v>30</v>
      </c>
      <c r="G47" s="16">
        <v>188</v>
      </c>
      <c r="H47" s="16"/>
    </row>
    <row r="48" spans="2:8" ht="15" customHeight="1">
      <c r="B48" s="13"/>
      <c r="C48" s="20" t="s">
        <v>15</v>
      </c>
      <c r="D48" s="20"/>
      <c r="E48" s="14"/>
      <c r="F48" s="8" t="s">
        <v>16</v>
      </c>
      <c r="G48" s="18">
        <f>SUM(G49:G61)</f>
        <v>7834</v>
      </c>
      <c r="H48" s="18">
        <f>SUM(H49:H61)</f>
        <v>10941</v>
      </c>
    </row>
    <row r="49" spans="2:8" ht="18" customHeight="1">
      <c r="B49" s="9"/>
      <c r="C49" s="19"/>
      <c r="D49" s="19"/>
      <c r="E49" s="10" t="s">
        <v>11</v>
      </c>
      <c r="F49" s="11" t="s">
        <v>12</v>
      </c>
      <c r="G49" s="16"/>
      <c r="H49" s="16">
        <v>4965</v>
      </c>
    </row>
    <row r="50" spans="2:8" ht="17.25" customHeight="1">
      <c r="B50" s="9"/>
      <c r="C50" s="19"/>
      <c r="D50" s="19"/>
      <c r="E50" s="10" t="s">
        <v>31</v>
      </c>
      <c r="F50" s="11" t="s">
        <v>17</v>
      </c>
      <c r="G50" s="16">
        <v>2200</v>
      </c>
      <c r="H50" s="16"/>
    </row>
    <row r="51" spans="2:8" ht="22.5">
      <c r="B51" s="9"/>
      <c r="C51" s="19"/>
      <c r="D51" s="19"/>
      <c r="E51" s="10" t="s">
        <v>47</v>
      </c>
      <c r="F51" s="11" t="s">
        <v>48</v>
      </c>
      <c r="G51" s="16">
        <v>930</v>
      </c>
      <c r="H51" s="16"/>
    </row>
    <row r="52" spans="2:8" ht="16.5" customHeight="1">
      <c r="B52" s="9"/>
      <c r="C52" s="19"/>
      <c r="D52" s="19"/>
      <c r="E52" s="10" t="s">
        <v>9</v>
      </c>
      <c r="F52" s="11" t="s">
        <v>10</v>
      </c>
      <c r="G52" s="16">
        <v>1259</v>
      </c>
      <c r="H52" s="16"/>
    </row>
    <row r="53" spans="2:8" ht="22.5">
      <c r="B53" s="9"/>
      <c r="C53" s="19"/>
      <c r="D53" s="19"/>
      <c r="E53" s="10" t="s">
        <v>38</v>
      </c>
      <c r="F53" s="11" t="s">
        <v>39</v>
      </c>
      <c r="G53" s="16">
        <v>118</v>
      </c>
      <c r="H53" s="16"/>
    </row>
    <row r="54" spans="2:8" ht="16.5" customHeight="1">
      <c r="B54" s="9"/>
      <c r="C54" s="19"/>
      <c r="D54" s="19"/>
      <c r="E54" s="10" t="s">
        <v>40</v>
      </c>
      <c r="F54" s="11" t="s">
        <v>23</v>
      </c>
      <c r="G54" s="16">
        <v>115</v>
      </c>
      <c r="H54" s="16"/>
    </row>
    <row r="55" spans="2:8" ht="16.5" customHeight="1">
      <c r="B55" s="9"/>
      <c r="C55" s="19"/>
      <c r="D55" s="19"/>
      <c r="E55" s="10" t="s">
        <v>8</v>
      </c>
      <c r="F55" s="11" t="s">
        <v>7</v>
      </c>
      <c r="G55" s="16"/>
      <c r="H55" s="16">
        <v>426</v>
      </c>
    </row>
    <row r="56" spans="2:8" ht="15" customHeight="1">
      <c r="B56" s="9"/>
      <c r="C56" s="19"/>
      <c r="D56" s="19"/>
      <c r="E56" s="10" t="s">
        <v>32</v>
      </c>
      <c r="F56" s="11" t="s">
        <v>33</v>
      </c>
      <c r="G56" s="16">
        <v>200</v>
      </c>
      <c r="H56" s="16"/>
    </row>
    <row r="57" spans="2:8" ht="45">
      <c r="B57" s="9"/>
      <c r="C57" s="19"/>
      <c r="D57" s="19"/>
      <c r="E57" s="10" t="s">
        <v>41</v>
      </c>
      <c r="F57" s="11" t="s">
        <v>42</v>
      </c>
      <c r="G57" s="16">
        <v>850</v>
      </c>
      <c r="H57" s="16"/>
    </row>
    <row r="58" spans="2:8" ht="16.5" customHeight="1">
      <c r="B58" s="9"/>
      <c r="C58" s="19"/>
      <c r="D58" s="19"/>
      <c r="E58" s="10" t="s">
        <v>27</v>
      </c>
      <c r="F58" s="11" t="s">
        <v>28</v>
      </c>
      <c r="G58" s="16">
        <v>660</v>
      </c>
      <c r="H58" s="16"/>
    </row>
    <row r="59" spans="2:8" ht="12.75">
      <c r="B59" s="9"/>
      <c r="C59" s="19"/>
      <c r="D59" s="19"/>
      <c r="E59" s="10" t="s">
        <v>36</v>
      </c>
      <c r="F59" s="11" t="s">
        <v>37</v>
      </c>
      <c r="G59" s="16">
        <v>100</v>
      </c>
      <c r="H59" s="16"/>
    </row>
    <row r="60" spans="2:8" ht="22.5">
      <c r="B60" s="9"/>
      <c r="C60" s="19"/>
      <c r="D60" s="19"/>
      <c r="E60" s="10" t="s">
        <v>51</v>
      </c>
      <c r="F60" s="11" t="s">
        <v>18</v>
      </c>
      <c r="G60" s="16"/>
      <c r="H60" s="16">
        <v>5550</v>
      </c>
    </row>
    <row r="61" spans="2:8" ht="22.5">
      <c r="B61" s="9"/>
      <c r="C61" s="19"/>
      <c r="D61" s="19"/>
      <c r="E61" s="10" t="s">
        <v>29</v>
      </c>
      <c r="F61" s="11" t="s">
        <v>30</v>
      </c>
      <c r="G61" s="16">
        <v>1402</v>
      </c>
      <c r="H61" s="16"/>
    </row>
    <row r="62" spans="2:8" ht="33.75">
      <c r="B62" s="13"/>
      <c r="C62" s="20" t="s">
        <v>68</v>
      </c>
      <c r="D62" s="20"/>
      <c r="E62" s="14"/>
      <c r="F62" s="8" t="s">
        <v>69</v>
      </c>
      <c r="G62" s="18">
        <f>SUM(G63:G68)</f>
        <v>5526</v>
      </c>
      <c r="H62" s="18">
        <f>SUM(H63:H68)</f>
        <v>2419</v>
      </c>
    </row>
    <row r="63" spans="2:8" ht="22.5">
      <c r="B63" s="9"/>
      <c r="C63" s="19"/>
      <c r="D63" s="19"/>
      <c r="E63" s="10" t="s">
        <v>45</v>
      </c>
      <c r="F63" s="11" t="s">
        <v>46</v>
      </c>
      <c r="G63" s="16">
        <v>1495</v>
      </c>
      <c r="H63" s="16"/>
    </row>
    <row r="64" spans="2:8" ht="12.75">
      <c r="B64" s="9"/>
      <c r="C64" s="19"/>
      <c r="D64" s="19"/>
      <c r="E64" s="10" t="s">
        <v>31</v>
      </c>
      <c r="F64" s="11" t="s">
        <v>17</v>
      </c>
      <c r="G64" s="16">
        <v>2549</v>
      </c>
      <c r="H64" s="16"/>
    </row>
    <row r="65" spans="2:8" ht="17.25" customHeight="1">
      <c r="B65" s="9"/>
      <c r="C65" s="19"/>
      <c r="D65" s="19"/>
      <c r="E65" s="10" t="s">
        <v>8</v>
      </c>
      <c r="F65" s="11" t="s">
        <v>7</v>
      </c>
      <c r="G65" s="16">
        <v>19</v>
      </c>
      <c r="H65" s="16"/>
    </row>
    <row r="66" spans="2:8" ht="45">
      <c r="B66" s="9"/>
      <c r="C66" s="19"/>
      <c r="D66" s="19"/>
      <c r="E66" s="10" t="s">
        <v>41</v>
      </c>
      <c r="F66" s="11" t="s">
        <v>42</v>
      </c>
      <c r="G66" s="16">
        <v>380</v>
      </c>
      <c r="H66" s="16"/>
    </row>
    <row r="67" spans="2:8" ht="18" customHeight="1">
      <c r="B67" s="9"/>
      <c r="C67" s="19"/>
      <c r="D67" s="19"/>
      <c r="E67" s="10" t="s">
        <v>27</v>
      </c>
      <c r="F67" s="11" t="s">
        <v>28</v>
      </c>
      <c r="G67" s="16">
        <v>1083</v>
      </c>
      <c r="H67" s="16"/>
    </row>
    <row r="68" spans="2:8" ht="22.5">
      <c r="B68" s="9"/>
      <c r="C68" s="19"/>
      <c r="D68" s="19"/>
      <c r="E68" s="10" t="s">
        <v>51</v>
      </c>
      <c r="F68" s="11" t="s">
        <v>18</v>
      </c>
      <c r="G68" s="16"/>
      <c r="H68" s="16">
        <v>2419</v>
      </c>
    </row>
    <row r="69" spans="2:8" ht="15">
      <c r="B69" s="13"/>
      <c r="C69" s="20" t="s">
        <v>96</v>
      </c>
      <c r="D69" s="20"/>
      <c r="E69" s="14"/>
      <c r="F69" s="8" t="s">
        <v>97</v>
      </c>
      <c r="G69" s="18">
        <f>SUM(G70)</f>
        <v>30000</v>
      </c>
      <c r="H69" s="18">
        <f>SUM(H70)</f>
        <v>0</v>
      </c>
    </row>
    <row r="70" spans="2:8" ht="12.75">
      <c r="B70" s="9"/>
      <c r="C70" s="19"/>
      <c r="D70" s="19"/>
      <c r="E70" s="10" t="s">
        <v>98</v>
      </c>
      <c r="F70" s="11" t="s">
        <v>99</v>
      </c>
      <c r="G70" s="16">
        <v>30000</v>
      </c>
      <c r="H70" s="16"/>
    </row>
    <row r="71" spans="2:8" ht="15" customHeight="1">
      <c r="B71" s="6" t="s">
        <v>70</v>
      </c>
      <c r="C71" s="23"/>
      <c r="D71" s="23"/>
      <c r="E71" s="6"/>
      <c r="F71" s="7" t="s">
        <v>71</v>
      </c>
      <c r="G71" s="17">
        <f>SUM(G72,G80,G84,G86,G88,G92,G101,)</f>
        <v>13119</v>
      </c>
      <c r="H71" s="17">
        <f>SUM(H72,H80,H84,H86,H88,H92,H101,)</f>
        <v>37664</v>
      </c>
    </row>
    <row r="72" spans="2:8" ht="19.5" customHeight="1">
      <c r="B72" s="13"/>
      <c r="C72" s="20" t="s">
        <v>72</v>
      </c>
      <c r="D72" s="20"/>
      <c r="E72" s="14"/>
      <c r="F72" s="8" t="s">
        <v>73</v>
      </c>
      <c r="G72" s="18">
        <f>SUM(G73:G79)</f>
        <v>8992</v>
      </c>
      <c r="H72" s="18">
        <f>SUM(H73:H79)</f>
        <v>8992</v>
      </c>
    </row>
    <row r="73" spans="2:8" ht="15.75" customHeight="1">
      <c r="B73" s="9"/>
      <c r="C73" s="19"/>
      <c r="D73" s="19"/>
      <c r="E73" s="10" t="s">
        <v>11</v>
      </c>
      <c r="F73" s="11" t="s">
        <v>12</v>
      </c>
      <c r="G73" s="16"/>
      <c r="H73" s="16">
        <v>4992</v>
      </c>
    </row>
    <row r="74" spans="2:8" ht="17.25" customHeight="1">
      <c r="B74" s="9"/>
      <c r="C74" s="19"/>
      <c r="D74" s="19"/>
      <c r="E74" s="10" t="s">
        <v>19</v>
      </c>
      <c r="F74" s="11" t="s">
        <v>20</v>
      </c>
      <c r="G74" s="16">
        <v>2800</v>
      </c>
      <c r="H74" s="16"/>
    </row>
    <row r="75" spans="2:8" ht="15" customHeight="1">
      <c r="B75" s="9"/>
      <c r="C75" s="19"/>
      <c r="D75" s="19"/>
      <c r="E75" s="10" t="s">
        <v>31</v>
      </c>
      <c r="F75" s="11" t="s">
        <v>17</v>
      </c>
      <c r="G75" s="16">
        <v>600</v>
      </c>
      <c r="H75" s="16"/>
    </row>
    <row r="76" spans="2:8" ht="16.5" customHeight="1">
      <c r="B76" s="9"/>
      <c r="C76" s="19"/>
      <c r="D76" s="19"/>
      <c r="E76" s="10" t="s">
        <v>9</v>
      </c>
      <c r="F76" s="11" t="s">
        <v>10</v>
      </c>
      <c r="G76" s="16">
        <v>1592</v>
      </c>
      <c r="H76" s="16"/>
    </row>
    <row r="77" spans="2:8" ht="18.75" customHeight="1">
      <c r="B77" s="9"/>
      <c r="C77" s="19"/>
      <c r="D77" s="19"/>
      <c r="E77" s="10" t="s">
        <v>25</v>
      </c>
      <c r="F77" s="11" t="s">
        <v>26</v>
      </c>
      <c r="G77" s="16"/>
      <c r="H77" s="16">
        <v>2000</v>
      </c>
    </row>
    <row r="78" spans="2:8" ht="15" customHeight="1">
      <c r="B78" s="9"/>
      <c r="C78" s="19"/>
      <c r="D78" s="19"/>
      <c r="E78" s="10" t="s">
        <v>74</v>
      </c>
      <c r="F78" s="11" t="s">
        <v>75</v>
      </c>
      <c r="G78" s="16">
        <v>4000</v>
      </c>
      <c r="H78" s="16"/>
    </row>
    <row r="79" spans="2:8" ht="18" customHeight="1">
      <c r="B79" s="9"/>
      <c r="C79" s="19"/>
      <c r="D79" s="19"/>
      <c r="E79" s="10" t="s">
        <v>43</v>
      </c>
      <c r="F79" s="11" t="s">
        <v>44</v>
      </c>
      <c r="G79" s="16"/>
      <c r="H79" s="16">
        <v>2000</v>
      </c>
    </row>
    <row r="80" spans="2:8" ht="18" customHeight="1">
      <c r="B80" s="13"/>
      <c r="C80" s="20" t="s">
        <v>76</v>
      </c>
      <c r="D80" s="20"/>
      <c r="E80" s="14"/>
      <c r="F80" s="8" t="s">
        <v>77</v>
      </c>
      <c r="G80" s="18">
        <f>SUM(G81:G83)</f>
        <v>0</v>
      </c>
      <c r="H80" s="18">
        <f>SUM(H81:H83)</f>
        <v>24128</v>
      </c>
    </row>
    <row r="81" spans="2:8" ht="23.25" customHeight="1">
      <c r="B81" s="9"/>
      <c r="C81" s="19"/>
      <c r="D81" s="19"/>
      <c r="E81" s="10" t="s">
        <v>25</v>
      </c>
      <c r="F81" s="11" t="s">
        <v>26</v>
      </c>
      <c r="G81" s="16"/>
      <c r="H81" s="16">
        <v>11708</v>
      </c>
    </row>
    <row r="82" spans="2:8" ht="18" customHeight="1">
      <c r="B82" s="9"/>
      <c r="C82" s="19"/>
      <c r="D82" s="19"/>
      <c r="E82" s="10" t="s">
        <v>74</v>
      </c>
      <c r="F82" s="11" t="s">
        <v>75</v>
      </c>
      <c r="G82" s="16"/>
      <c r="H82" s="16">
        <v>12000</v>
      </c>
    </row>
    <row r="83" spans="2:8" ht="45">
      <c r="B83" s="9"/>
      <c r="C83" s="19"/>
      <c r="D83" s="19"/>
      <c r="E83" s="10" t="s">
        <v>41</v>
      </c>
      <c r="F83" s="11" t="s">
        <v>42</v>
      </c>
      <c r="G83" s="16"/>
      <c r="H83" s="16">
        <v>420</v>
      </c>
    </row>
    <row r="84" spans="2:8" ht="15">
      <c r="B84" s="13"/>
      <c r="C84" s="20" t="s">
        <v>78</v>
      </c>
      <c r="D84" s="20"/>
      <c r="E84" s="14"/>
      <c r="F84" s="8" t="s">
        <v>79</v>
      </c>
      <c r="G84" s="18">
        <f>SUM(G85)</f>
        <v>900</v>
      </c>
      <c r="H84" s="18">
        <f>SUM(H85)</f>
        <v>0</v>
      </c>
    </row>
    <row r="85" spans="2:8" ht="18" customHeight="1">
      <c r="B85" s="9"/>
      <c r="C85" s="19"/>
      <c r="D85" s="19"/>
      <c r="E85" s="10" t="s">
        <v>25</v>
      </c>
      <c r="F85" s="11" t="s">
        <v>26</v>
      </c>
      <c r="G85" s="16">
        <v>900</v>
      </c>
      <c r="H85" s="16"/>
    </row>
    <row r="86" spans="2:8" ht="15.75" customHeight="1">
      <c r="B86" s="13"/>
      <c r="C86" s="20" t="s">
        <v>80</v>
      </c>
      <c r="D86" s="20"/>
      <c r="E86" s="14"/>
      <c r="F86" s="8" t="s">
        <v>81</v>
      </c>
      <c r="G86" s="18">
        <f>SUM(G87)</f>
        <v>0</v>
      </c>
      <c r="H86" s="18">
        <f>SUM(H87)</f>
        <v>1317</v>
      </c>
    </row>
    <row r="87" spans="2:8" ht="15.75" customHeight="1">
      <c r="B87" s="9"/>
      <c r="C87" s="19"/>
      <c r="D87" s="19"/>
      <c r="E87" s="10" t="s">
        <v>82</v>
      </c>
      <c r="F87" s="11" t="s">
        <v>83</v>
      </c>
      <c r="G87" s="16"/>
      <c r="H87" s="16">
        <v>1317</v>
      </c>
    </row>
    <row r="88" spans="2:8" ht="22.5">
      <c r="B88" s="13"/>
      <c r="C88" s="20" t="s">
        <v>84</v>
      </c>
      <c r="D88" s="20"/>
      <c r="E88" s="14"/>
      <c r="F88" s="8" t="s">
        <v>85</v>
      </c>
      <c r="G88" s="15">
        <f>SUM(G89:G91)</f>
        <v>857</v>
      </c>
      <c r="H88" s="15">
        <f>SUM(H89:H91)</f>
        <v>857</v>
      </c>
    </row>
    <row r="89" spans="2:8" ht="17.25" customHeight="1">
      <c r="B89" s="9"/>
      <c r="C89" s="19"/>
      <c r="D89" s="19"/>
      <c r="E89" s="10" t="s">
        <v>25</v>
      </c>
      <c r="F89" s="11" t="s">
        <v>26</v>
      </c>
      <c r="G89" s="16"/>
      <c r="H89" s="16">
        <v>857</v>
      </c>
    </row>
    <row r="90" spans="2:8" ht="15" customHeight="1">
      <c r="B90" s="9"/>
      <c r="C90" s="19"/>
      <c r="D90" s="19"/>
      <c r="E90" s="10" t="s">
        <v>27</v>
      </c>
      <c r="F90" s="11" t="s">
        <v>28</v>
      </c>
      <c r="G90" s="16">
        <v>400</v>
      </c>
      <c r="H90" s="16"/>
    </row>
    <row r="91" spans="2:8" ht="22.5">
      <c r="B91" s="9"/>
      <c r="C91" s="19"/>
      <c r="D91" s="19"/>
      <c r="E91" s="10" t="s">
        <v>29</v>
      </c>
      <c r="F91" s="11" t="s">
        <v>30</v>
      </c>
      <c r="G91" s="16">
        <v>457</v>
      </c>
      <c r="H91" s="16"/>
    </row>
    <row r="92" spans="2:8" ht="16.5" customHeight="1">
      <c r="B92" s="13"/>
      <c r="C92" s="20" t="s">
        <v>86</v>
      </c>
      <c r="D92" s="20"/>
      <c r="E92" s="14"/>
      <c r="F92" s="8" t="s">
        <v>87</v>
      </c>
      <c r="G92" s="15">
        <f>SUM(G93:G100)</f>
        <v>1200</v>
      </c>
      <c r="H92" s="15">
        <f>SUM(H93:H100)</f>
        <v>1200</v>
      </c>
    </row>
    <row r="93" spans="2:8" ht="22.5">
      <c r="B93" s="9"/>
      <c r="C93" s="19"/>
      <c r="D93" s="19"/>
      <c r="E93" s="10" t="s">
        <v>45</v>
      </c>
      <c r="F93" s="11" t="s">
        <v>46</v>
      </c>
      <c r="G93" s="16">
        <v>210</v>
      </c>
      <c r="H93" s="16"/>
    </row>
    <row r="94" spans="2:8" ht="12.75">
      <c r="B94" s="9"/>
      <c r="C94" s="19"/>
      <c r="D94" s="19"/>
      <c r="E94" s="10" t="s">
        <v>25</v>
      </c>
      <c r="F94" s="11" t="s">
        <v>26</v>
      </c>
      <c r="G94" s="16"/>
      <c r="H94" s="16">
        <v>900</v>
      </c>
    </row>
    <row r="95" spans="2:8" ht="15" customHeight="1">
      <c r="B95" s="9"/>
      <c r="C95" s="19"/>
      <c r="D95" s="19"/>
      <c r="E95" s="10" t="s">
        <v>40</v>
      </c>
      <c r="F95" s="11" t="s">
        <v>23</v>
      </c>
      <c r="G95" s="16"/>
      <c r="H95" s="16">
        <v>100</v>
      </c>
    </row>
    <row r="96" spans="2:8" ht="16.5" customHeight="1">
      <c r="B96" s="9"/>
      <c r="C96" s="19"/>
      <c r="D96" s="19"/>
      <c r="E96" s="10" t="s">
        <v>32</v>
      </c>
      <c r="F96" s="11" t="s">
        <v>33</v>
      </c>
      <c r="G96" s="16">
        <v>400</v>
      </c>
      <c r="H96" s="16"/>
    </row>
    <row r="97" spans="2:8" ht="45">
      <c r="B97" s="9"/>
      <c r="C97" s="19"/>
      <c r="D97" s="19"/>
      <c r="E97" s="10" t="s">
        <v>41</v>
      </c>
      <c r="F97" s="11" t="s">
        <v>42</v>
      </c>
      <c r="G97" s="16">
        <v>30</v>
      </c>
      <c r="H97" s="16"/>
    </row>
    <row r="98" spans="2:8" ht="27" customHeight="1">
      <c r="B98" s="9"/>
      <c r="C98" s="19"/>
      <c r="D98" s="19"/>
      <c r="E98" s="10" t="s">
        <v>27</v>
      </c>
      <c r="F98" s="11" t="s">
        <v>28</v>
      </c>
      <c r="G98" s="16">
        <v>500</v>
      </c>
      <c r="H98" s="16"/>
    </row>
    <row r="99" spans="2:8" ht="22.5">
      <c r="B99" s="9"/>
      <c r="C99" s="19"/>
      <c r="D99" s="19"/>
      <c r="E99" s="10" t="s">
        <v>54</v>
      </c>
      <c r="F99" s="11" t="s">
        <v>55</v>
      </c>
      <c r="G99" s="16">
        <v>60</v>
      </c>
      <c r="H99" s="16"/>
    </row>
    <row r="100" spans="2:8" ht="22.5">
      <c r="B100" s="9"/>
      <c r="C100" s="19"/>
      <c r="D100" s="19"/>
      <c r="E100" s="10" t="s">
        <v>29</v>
      </c>
      <c r="F100" s="11" t="s">
        <v>30</v>
      </c>
      <c r="G100" s="16"/>
      <c r="H100" s="16">
        <v>200</v>
      </c>
    </row>
    <row r="101" spans="2:8" ht="24" customHeight="1">
      <c r="B101" s="13"/>
      <c r="C101" s="20" t="s">
        <v>88</v>
      </c>
      <c r="D101" s="20"/>
      <c r="E101" s="14"/>
      <c r="F101" s="8" t="s">
        <v>89</v>
      </c>
      <c r="G101" s="15">
        <f>SUM(G102:G106)</f>
        <v>1170</v>
      </c>
      <c r="H101" s="15">
        <f>SUM(H102:H106)</f>
        <v>1170</v>
      </c>
    </row>
    <row r="102" spans="2:8" ht="12.75">
      <c r="B102" s="9"/>
      <c r="C102" s="19"/>
      <c r="D102" s="19"/>
      <c r="E102" s="10" t="s">
        <v>25</v>
      </c>
      <c r="F102" s="11" t="s">
        <v>26</v>
      </c>
      <c r="G102" s="16"/>
      <c r="H102" s="16">
        <v>1170</v>
      </c>
    </row>
    <row r="103" spans="2:8" ht="12.75">
      <c r="B103" s="9"/>
      <c r="C103" s="19"/>
      <c r="D103" s="19"/>
      <c r="E103" s="10" t="s">
        <v>40</v>
      </c>
      <c r="F103" s="11" t="s">
        <v>23</v>
      </c>
      <c r="G103" s="16">
        <v>20</v>
      </c>
      <c r="H103" s="16"/>
    </row>
    <row r="104" spans="2:8" ht="33.75">
      <c r="B104" s="9"/>
      <c r="C104" s="19"/>
      <c r="D104" s="19"/>
      <c r="E104" s="10" t="s">
        <v>90</v>
      </c>
      <c r="F104" s="11" t="s">
        <v>91</v>
      </c>
      <c r="G104" s="16">
        <v>900</v>
      </c>
      <c r="H104" s="16"/>
    </row>
    <row r="105" spans="2:8" ht="45">
      <c r="B105" s="9"/>
      <c r="C105" s="19"/>
      <c r="D105" s="19"/>
      <c r="E105" s="10" t="s">
        <v>41</v>
      </c>
      <c r="F105" s="11" t="s">
        <v>42</v>
      </c>
      <c r="G105" s="16">
        <v>100</v>
      </c>
      <c r="H105" s="16"/>
    </row>
    <row r="106" spans="2:8" ht="17.25" customHeight="1">
      <c r="B106" s="9"/>
      <c r="C106" s="19"/>
      <c r="D106" s="19"/>
      <c r="E106" s="10" t="s">
        <v>27</v>
      </c>
      <c r="F106" s="11" t="s">
        <v>28</v>
      </c>
      <c r="G106" s="16">
        <v>150</v>
      </c>
      <c r="H106" s="16"/>
    </row>
    <row r="107" spans="2:8" ht="22.5">
      <c r="B107" s="6" t="s">
        <v>21</v>
      </c>
      <c r="C107" s="23"/>
      <c r="D107" s="23"/>
      <c r="E107" s="6"/>
      <c r="F107" s="7" t="s">
        <v>22</v>
      </c>
      <c r="G107" s="12">
        <f>SUM(G108)</f>
        <v>1900</v>
      </c>
      <c r="H107" s="12">
        <f>SUM(H108)</f>
        <v>21900</v>
      </c>
    </row>
    <row r="108" spans="2:8" ht="22.5">
      <c r="B108" s="13"/>
      <c r="C108" s="20" t="s">
        <v>92</v>
      </c>
      <c r="D108" s="20"/>
      <c r="E108" s="14"/>
      <c r="F108" s="8" t="s">
        <v>93</v>
      </c>
      <c r="G108" s="15">
        <f>SUM(G109:G115)</f>
        <v>1900</v>
      </c>
      <c r="H108" s="15">
        <f>SUM(H109:H115)</f>
        <v>21900</v>
      </c>
    </row>
    <row r="109" spans="2:8" ht="16.5" customHeight="1">
      <c r="B109" s="9"/>
      <c r="C109" s="19"/>
      <c r="D109" s="19"/>
      <c r="E109" s="10" t="s">
        <v>11</v>
      </c>
      <c r="F109" s="11" t="s">
        <v>12</v>
      </c>
      <c r="G109" s="16"/>
      <c r="H109" s="16">
        <v>19223</v>
      </c>
    </row>
    <row r="110" spans="2:8" ht="25.5" customHeight="1">
      <c r="B110" s="9"/>
      <c r="C110" s="19"/>
      <c r="D110" s="19"/>
      <c r="E110" s="10" t="s">
        <v>19</v>
      </c>
      <c r="F110" s="11" t="s">
        <v>20</v>
      </c>
      <c r="G110" s="16"/>
      <c r="H110" s="16">
        <v>380</v>
      </c>
    </row>
    <row r="111" spans="2:8" ht="17.25" customHeight="1">
      <c r="B111" s="9"/>
      <c r="C111" s="19"/>
      <c r="D111" s="19"/>
      <c r="E111" s="10" t="s">
        <v>31</v>
      </c>
      <c r="F111" s="11" t="s">
        <v>17</v>
      </c>
      <c r="G111" s="16"/>
      <c r="H111" s="16">
        <v>65</v>
      </c>
    </row>
    <row r="112" spans="2:8" ht="19.5" customHeight="1">
      <c r="B112" s="9"/>
      <c r="C112" s="19"/>
      <c r="D112" s="19"/>
      <c r="E112" s="10" t="s">
        <v>25</v>
      </c>
      <c r="F112" s="11" t="s">
        <v>26</v>
      </c>
      <c r="G112" s="16">
        <v>640</v>
      </c>
      <c r="H112" s="16"/>
    </row>
    <row r="113" spans="2:8" ht="19.5" customHeight="1">
      <c r="B113" s="9"/>
      <c r="C113" s="19"/>
      <c r="D113" s="19"/>
      <c r="E113" s="10" t="s">
        <v>8</v>
      </c>
      <c r="F113" s="11" t="s">
        <v>7</v>
      </c>
      <c r="G113" s="16">
        <v>1000</v>
      </c>
      <c r="H113" s="16"/>
    </row>
    <row r="114" spans="2:8" ht="33.75">
      <c r="B114" s="9"/>
      <c r="C114" s="19"/>
      <c r="D114" s="19"/>
      <c r="E114" s="10" t="s">
        <v>90</v>
      </c>
      <c r="F114" s="11" t="s">
        <v>91</v>
      </c>
      <c r="G114" s="16">
        <v>260</v>
      </c>
      <c r="H114" s="16"/>
    </row>
    <row r="115" spans="2:8" ht="22.5">
      <c r="B115" s="9"/>
      <c r="C115" s="19"/>
      <c r="D115" s="19"/>
      <c r="E115" s="10" t="s">
        <v>51</v>
      </c>
      <c r="F115" s="11" t="s">
        <v>18</v>
      </c>
      <c r="G115" s="16"/>
      <c r="H115" s="16">
        <v>2232</v>
      </c>
    </row>
    <row r="116" spans="2:8" ht="12.75">
      <c r="B116" s="24" t="s">
        <v>5</v>
      </c>
      <c r="C116" s="24"/>
      <c r="D116" s="24"/>
      <c r="E116" s="24"/>
      <c r="F116" s="24"/>
      <c r="G116" s="36">
        <f>SUM(G7,G35,G71,G107,G18)</f>
        <v>151994</v>
      </c>
      <c r="H116" s="36">
        <f>SUM(H7,H35,H71,H107,H18)</f>
        <v>194028</v>
      </c>
    </row>
  </sheetData>
  <sheetProtection/>
  <mergeCells count="112">
    <mergeCell ref="C30:D30"/>
    <mergeCell ref="C31:D31"/>
    <mergeCell ref="C32:D32"/>
    <mergeCell ref="C33:D33"/>
    <mergeCell ref="C34:D34"/>
    <mergeCell ref="C24:D24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  <mergeCell ref="C113:D113"/>
    <mergeCell ref="C114:D114"/>
    <mergeCell ref="C115:D115"/>
    <mergeCell ref="B116:F116"/>
    <mergeCell ref="C109:D109"/>
    <mergeCell ref="C110:D110"/>
    <mergeCell ref="C111:D111"/>
    <mergeCell ref="C112:D112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5:D65"/>
    <mergeCell ref="C66:D66"/>
    <mergeCell ref="C67:D67"/>
    <mergeCell ref="C68:D68"/>
    <mergeCell ref="C71:D71"/>
    <mergeCell ref="C72:D72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35:D35"/>
    <mergeCell ref="C36:D36"/>
    <mergeCell ref="C37:D37"/>
    <mergeCell ref="C40:D40"/>
    <mergeCell ref="C41:D41"/>
    <mergeCell ref="C51:D51"/>
    <mergeCell ref="C38:D38"/>
    <mergeCell ref="C39:D39"/>
    <mergeCell ref="C52:D52"/>
    <mergeCell ref="C45:D45"/>
    <mergeCell ref="C46:D46"/>
    <mergeCell ref="C47:D47"/>
    <mergeCell ref="C48:D48"/>
    <mergeCell ref="C49:D49"/>
    <mergeCell ref="C50:D50"/>
    <mergeCell ref="C16:D16"/>
    <mergeCell ref="B5:H5"/>
    <mergeCell ref="C9:D9"/>
    <mergeCell ref="C42:D42"/>
    <mergeCell ref="C43:D43"/>
    <mergeCell ref="C44:D44"/>
    <mergeCell ref="C6:D6"/>
    <mergeCell ref="C7:D7"/>
    <mergeCell ref="C8:D8"/>
    <mergeCell ref="C17:D17"/>
    <mergeCell ref="C10:D10"/>
    <mergeCell ref="C11:D11"/>
    <mergeCell ref="C12:D12"/>
    <mergeCell ref="C13:D13"/>
    <mergeCell ref="C14:D14"/>
    <mergeCell ref="C15:D15"/>
  </mergeCells>
  <printOptions/>
  <pageMargins left="0.7874015748031497" right="0.3937007874015748" top="0.5905511811023622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wronau</cp:lastModifiedBy>
  <cp:lastPrinted>2011-11-30T06:52:34Z</cp:lastPrinted>
  <dcterms:modified xsi:type="dcterms:W3CDTF">2011-11-30T06:52:36Z</dcterms:modified>
  <cp:category/>
  <cp:version/>
  <cp:contentType/>
  <cp:contentStatus/>
</cp:coreProperties>
</file>