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<sst xmlns="http://schemas.openxmlformats.org/spreadsheetml/2006/main" count="48" uniqueCount="38">
  <si>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 xml:space="preserve">         Zarządu Powiatu Skarżyskiego </t>
  </si>
  <si>
    <t>Dz.</t>
  </si>
  <si>
    <t>§</t>
  </si>
  <si>
    <t>Nazwa</t>
  </si>
  <si>
    <t>Ogółem:</t>
  </si>
  <si>
    <t>Wydatki bieżące</t>
  </si>
  <si>
    <t>Plan</t>
  </si>
  <si>
    <t>Zwiększenia</t>
  </si>
  <si>
    <t>Zmniejszenia</t>
  </si>
  <si>
    <t>WYDATKI</t>
  </si>
  <si>
    <t>Rozdz</t>
  </si>
  <si>
    <t>Zakup usług remontowych</t>
  </si>
  <si>
    <t xml:space="preserve">Gospodarka mieszkaniowa </t>
  </si>
  <si>
    <t>Gospodarka gruntami i nieruchomościami</t>
  </si>
  <si>
    <t>Zakup usług pozostałych</t>
  </si>
  <si>
    <t>Różne rozliczenia</t>
  </si>
  <si>
    <t>Rezerwy ogólne i celowe</t>
  </si>
  <si>
    <t>Rezerwy</t>
  </si>
  <si>
    <t>Pomoc społeczna</t>
  </si>
  <si>
    <t>Wynagrodzenia osobowe pracowników</t>
  </si>
  <si>
    <t>Podatek od nieruchomości</t>
  </si>
  <si>
    <t>Administracja publiczna</t>
  </si>
  <si>
    <t>Starostwa powiatowe</t>
  </si>
  <si>
    <t>Pozostała działalność</t>
  </si>
  <si>
    <t>Wpłaty gmin i powiatów na rzecz innych jednostek samorządu terytorialnego oraz związków gmin lub związków powiatów na dofinansowanie zadań bieżących</t>
  </si>
  <si>
    <t>Powiatowe centra pomocy rodzinie</t>
  </si>
  <si>
    <t>Oświata i wychowanie</t>
  </si>
  <si>
    <t>Licea ogólnokształcące</t>
  </si>
  <si>
    <t>Dodatkowe wynagrodzenie roczne</t>
  </si>
  <si>
    <t>Licea profilowane</t>
  </si>
  <si>
    <t>Szkoły zawodowe</t>
  </si>
  <si>
    <t>Szkolenia pracowników niebędących członkami korpusu służby cywilnej</t>
  </si>
  <si>
    <t>Dokształcanie i doskonalenie nauczycieli</t>
  </si>
  <si>
    <t>Odpisy na zakładowy fundusz świadczeń socjalnych</t>
  </si>
  <si>
    <t>Edukacyjna opieka wychowawcza</t>
  </si>
  <si>
    <t xml:space="preserve">         Załącznik Nr 1</t>
  </si>
  <si>
    <t xml:space="preserve">         z dnia 17 marca 2009r</t>
  </si>
  <si>
    <t xml:space="preserve">         do Uchwały 12/24/2009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</si>
</sst>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61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Book Antiqua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2.5"/>
      <name val="Times New Roman"/>
      <family val="1"/>
    </font>
    <font>
      <i/>
      <sz val="12.5"/>
      <name val="Times New Roman"/>
      <family val="1"/>
    </font>
    <font>
      <b/>
      <i/>
      <sz val="12.5"/>
      <color indexed="8"/>
      <name val="Times New Roman"/>
      <family val="1"/>
    </font>
    <font>
      <i/>
      <sz val="12.5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b/>
      <u val="single"/>
      <sz val="14"/>
      <name val="Times New Roman"/>
      <family val="1"/>
    </font>
    <font>
      <b/>
      <i/>
      <sz val="12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3" fontId="12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164" fontId="14" fillId="0" borderId="10" xfId="0" applyNumberFormat="1" applyFont="1" applyBorder="1" applyAlignment="1">
      <alignment vertical="top"/>
    </xf>
    <xf numFmtId="0" fontId="15" fillId="0" borderId="10" xfId="0" applyFont="1" applyBorder="1" applyAlignment="1">
      <alignment horizontal="center" vertical="top"/>
    </xf>
    <xf numFmtId="164" fontId="16" fillId="0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/>
    </xf>
    <xf numFmtId="3" fontId="17" fillId="33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64" fontId="16" fillId="0" borderId="10" xfId="0" applyNumberFormat="1" applyFont="1" applyBorder="1" applyAlignment="1">
      <alignment vertical="top"/>
    </xf>
    <xf numFmtId="0" fontId="19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164" fontId="22" fillId="0" borderId="10" xfId="0" applyNumberFormat="1" applyFont="1" applyBorder="1" applyAlignment="1">
      <alignment vertical="top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="75" zoomScaleSheetLayoutView="75" zoomScalePageLayoutView="0" workbookViewId="0" topLeftCell="A1">
      <selection activeCell="E5" sqref="E5"/>
    </sheetView>
  </sheetViews>
  <sheetFormatPr defaultColWidth="9.140625" defaultRowHeight="12.75" outlineLevelRow="1"/>
  <cols>
    <col min="1" max="1" width="5.421875" style="1" customWidth="1"/>
    <col min="2" max="2" width="7.421875" style="0" customWidth="1"/>
    <col min="3" max="3" width="7.00390625" style="0" customWidth="1"/>
    <col min="4" max="4" width="43.42187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spans="2:6" ht="11.25" customHeight="1">
      <c r="B1" s="2"/>
      <c r="C1" s="2"/>
      <c r="D1" s="2"/>
      <c r="E1" s="42" t="s">
        <v>35</v>
      </c>
      <c r="F1" s="42"/>
    </row>
    <row r="2" spans="2:6" ht="11.25" customHeight="1">
      <c r="B2" s="2"/>
      <c r="C2" s="2"/>
      <c r="D2" s="2"/>
      <c r="E2" s="42" t="s">
        <v>37</v>
      </c>
      <c r="F2" s="42"/>
    </row>
    <row r="3" spans="2:6" ht="11.25" customHeight="1">
      <c r="B3" s="2"/>
      <c r="C3" s="2"/>
      <c r="D3" s="2"/>
      <c r="E3" s="42" t="s">
        <v>0</v>
      </c>
      <c r="F3" s="42"/>
    </row>
    <row r="4" spans="2:6" ht="12.75" customHeight="1">
      <c r="B4" s="2"/>
      <c r="C4" s="2"/>
      <c r="D4" s="2"/>
      <c r="E4" s="42" t="s">
        <v>36</v>
      </c>
      <c r="F4" s="42"/>
    </row>
    <row r="5" spans="2:6" ht="47.25" customHeight="1">
      <c r="B5" s="2"/>
      <c r="C5" s="2"/>
      <c r="D5" s="2"/>
      <c r="E5" s="3"/>
      <c r="F5" s="3"/>
    </row>
    <row r="6" spans="1:6" ht="18" customHeight="1">
      <c r="A6" s="43" t="s">
        <v>9</v>
      </c>
      <c r="B6" s="43"/>
      <c r="C6" s="43"/>
      <c r="D6" s="43"/>
      <c r="E6" s="43"/>
      <c r="F6" s="43"/>
    </row>
    <row r="7" spans="1:6" ht="12" customHeight="1">
      <c r="A7" s="4"/>
      <c r="B7" s="2"/>
      <c r="C7" s="5"/>
      <c r="D7" s="5"/>
      <c r="E7" s="5"/>
      <c r="F7" s="2"/>
    </row>
    <row r="8" spans="1:6" ht="11.25" customHeight="1">
      <c r="A8" s="6"/>
      <c r="B8" s="7"/>
      <c r="C8" s="7"/>
      <c r="D8" s="7"/>
      <c r="E8" s="7"/>
      <c r="F8" s="7"/>
    </row>
    <row r="9" spans="1:7" s="8" customFormat="1" ht="19.5" customHeight="1">
      <c r="A9" s="44" t="s">
        <v>1</v>
      </c>
      <c r="B9" s="44" t="s">
        <v>10</v>
      </c>
      <c r="C9" s="45" t="s">
        <v>2</v>
      </c>
      <c r="D9" s="46" t="s">
        <v>3</v>
      </c>
      <c r="E9" s="44" t="s">
        <v>6</v>
      </c>
      <c r="F9" s="44"/>
      <c r="G9"/>
    </row>
    <row r="10" spans="1:7" s="8" customFormat="1" ht="28.5" customHeight="1">
      <c r="A10" s="44"/>
      <c r="B10" s="44"/>
      <c r="C10" s="45"/>
      <c r="D10" s="46"/>
      <c r="E10" s="13" t="s">
        <v>8</v>
      </c>
      <c r="F10" s="13" t="s">
        <v>7</v>
      </c>
      <c r="G10"/>
    </row>
    <row r="11" spans="1:7" s="9" customFormat="1" ht="10.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/>
    </row>
    <row r="12" spans="1:7" s="9" customFormat="1" ht="27.75" customHeight="1">
      <c r="A12" s="14"/>
      <c r="B12" s="14"/>
      <c r="C12" s="14"/>
      <c r="D12" s="25" t="s">
        <v>5</v>
      </c>
      <c r="E12" s="27">
        <f>SUM(E13,E17,E22,E25,E38,E41)</f>
        <v>42024</v>
      </c>
      <c r="F12" s="27">
        <f>SUM(F13,F17,F22,F25,F38,F41)</f>
        <v>42024</v>
      </c>
      <c r="G12"/>
    </row>
    <row r="13" spans="1:6" s="10" customFormat="1" ht="27.75" customHeight="1">
      <c r="A13" s="15">
        <v>700</v>
      </c>
      <c r="B13" s="16"/>
      <c r="C13" s="16"/>
      <c r="D13" s="29" t="s">
        <v>12</v>
      </c>
      <c r="E13" s="17">
        <f>E14</f>
        <v>1000</v>
      </c>
      <c r="F13" s="17">
        <f>F14</f>
        <v>1000</v>
      </c>
    </row>
    <row r="14" spans="1:6" ht="19.5" customHeight="1">
      <c r="A14" s="18"/>
      <c r="B14" s="22">
        <v>70005</v>
      </c>
      <c r="C14" s="22"/>
      <c r="D14" s="30" t="s">
        <v>13</v>
      </c>
      <c r="E14" s="19">
        <f>SUM(E15:E16)</f>
        <v>1000</v>
      </c>
      <c r="F14" s="19">
        <f>SUM(F15:F16)</f>
        <v>1000</v>
      </c>
    </row>
    <row r="15" spans="1:6" ht="23.25" customHeight="1" outlineLevel="1">
      <c r="A15" s="18"/>
      <c r="B15" s="20"/>
      <c r="C15" s="23">
        <v>4270</v>
      </c>
      <c r="D15" s="24" t="s">
        <v>11</v>
      </c>
      <c r="E15" s="21">
        <v>1000</v>
      </c>
      <c r="F15" s="21"/>
    </row>
    <row r="16" spans="1:6" ht="24" customHeight="1" outlineLevel="1">
      <c r="A16" s="18"/>
      <c r="B16" s="20"/>
      <c r="C16" s="20">
        <v>4480</v>
      </c>
      <c r="D16" s="31" t="s">
        <v>20</v>
      </c>
      <c r="E16" s="21"/>
      <c r="F16" s="21">
        <v>1000</v>
      </c>
    </row>
    <row r="17" spans="1:6" s="10" customFormat="1" ht="25.5" customHeight="1">
      <c r="A17" s="15">
        <v>750</v>
      </c>
      <c r="B17" s="16"/>
      <c r="C17" s="16"/>
      <c r="D17" s="29" t="s">
        <v>21</v>
      </c>
      <c r="E17" s="17">
        <f>SUM(E18,E20)</f>
        <v>2300</v>
      </c>
      <c r="F17" s="17">
        <f>SUM(F18,F20)</f>
        <v>2300</v>
      </c>
    </row>
    <row r="18" spans="1:6" ht="19.5" customHeight="1">
      <c r="A18" s="18"/>
      <c r="B18" s="22">
        <v>75020</v>
      </c>
      <c r="C18" s="22"/>
      <c r="D18" s="30" t="s">
        <v>22</v>
      </c>
      <c r="E18" s="19">
        <f>SUM(E19)</f>
        <v>2300</v>
      </c>
      <c r="F18" s="19">
        <f>SUM(F19)</f>
        <v>0</v>
      </c>
    </row>
    <row r="19" spans="1:6" ht="19.5" customHeight="1">
      <c r="A19" s="18"/>
      <c r="B19" s="22"/>
      <c r="C19" s="23">
        <v>4300</v>
      </c>
      <c r="D19" s="24" t="s">
        <v>14</v>
      </c>
      <c r="E19" s="28">
        <v>2300</v>
      </c>
      <c r="F19" s="28"/>
    </row>
    <row r="20" spans="1:6" ht="19.5" customHeight="1">
      <c r="A20" s="18"/>
      <c r="B20" s="22">
        <v>75095</v>
      </c>
      <c r="C20" s="22"/>
      <c r="D20" s="32" t="s">
        <v>23</v>
      </c>
      <c r="E20" s="19">
        <f>SUM(E21)</f>
        <v>0</v>
      </c>
      <c r="F20" s="19">
        <f>SUM(F21)</f>
        <v>2300</v>
      </c>
    </row>
    <row r="21" spans="1:6" ht="66.75" customHeight="1" outlineLevel="1">
      <c r="A21" s="18"/>
      <c r="B21" s="20"/>
      <c r="C21" s="20">
        <v>2900</v>
      </c>
      <c r="D21" s="31" t="s">
        <v>24</v>
      </c>
      <c r="E21" s="21"/>
      <c r="F21" s="21">
        <v>2300</v>
      </c>
    </row>
    <row r="22" spans="1:6" s="10" customFormat="1" ht="25.5" customHeight="1">
      <c r="A22" s="15">
        <v>758</v>
      </c>
      <c r="B22" s="16"/>
      <c r="C22" s="16"/>
      <c r="D22" s="29" t="s">
        <v>15</v>
      </c>
      <c r="E22" s="17">
        <f>E23</f>
        <v>8320</v>
      </c>
      <c r="F22" s="17">
        <f>F23</f>
        <v>0</v>
      </c>
    </row>
    <row r="23" spans="1:6" ht="19.5" customHeight="1">
      <c r="A23" s="18"/>
      <c r="B23" s="22">
        <v>75818</v>
      </c>
      <c r="C23" s="22"/>
      <c r="D23" s="30" t="s">
        <v>16</v>
      </c>
      <c r="E23" s="19">
        <f>SUM(E24)</f>
        <v>8320</v>
      </c>
      <c r="F23" s="19">
        <f>SUM(F24)</f>
        <v>0</v>
      </c>
    </row>
    <row r="24" spans="1:6" ht="19.5" customHeight="1">
      <c r="A24" s="18"/>
      <c r="B24" s="22"/>
      <c r="C24" s="23">
        <v>4810</v>
      </c>
      <c r="D24" s="24" t="s">
        <v>17</v>
      </c>
      <c r="E24" s="28">
        <v>8320</v>
      </c>
      <c r="F24" s="28"/>
    </row>
    <row r="25" spans="1:6" ht="19.5" customHeight="1">
      <c r="A25" s="15">
        <v>801</v>
      </c>
      <c r="B25" s="16"/>
      <c r="C25" s="16"/>
      <c r="D25" s="33" t="s">
        <v>26</v>
      </c>
      <c r="E25" s="17">
        <f>SUM(E26,E28,E30,E34,E36)</f>
        <v>18978</v>
      </c>
      <c r="F25" s="17">
        <f>SUM(F26,F28,F30,F34,F36)</f>
        <v>18978</v>
      </c>
    </row>
    <row r="26" spans="1:6" ht="19.5" customHeight="1">
      <c r="A26" s="18"/>
      <c r="B26" s="18">
        <v>80120</v>
      </c>
      <c r="C26" s="18"/>
      <c r="D26" s="34" t="s">
        <v>27</v>
      </c>
      <c r="E26" s="19">
        <f>SUM(E27)</f>
        <v>4985</v>
      </c>
      <c r="F26" s="19">
        <f>SUM(F27)</f>
        <v>0</v>
      </c>
    </row>
    <row r="27" spans="1:6" ht="19.5" customHeight="1">
      <c r="A27" s="18"/>
      <c r="B27" s="22"/>
      <c r="C27" s="23">
        <v>4040</v>
      </c>
      <c r="D27" s="24" t="s">
        <v>28</v>
      </c>
      <c r="E27" s="28">
        <v>4985</v>
      </c>
      <c r="F27" s="28"/>
    </row>
    <row r="28" spans="1:6" ht="19.5" customHeight="1">
      <c r="A28" s="18"/>
      <c r="B28" s="18">
        <v>80123</v>
      </c>
      <c r="C28" s="18"/>
      <c r="D28" s="34" t="s">
        <v>29</v>
      </c>
      <c r="E28" s="19">
        <f>E29</f>
        <v>0</v>
      </c>
      <c r="F28" s="19">
        <f>F29</f>
        <v>1211</v>
      </c>
    </row>
    <row r="29" spans="1:6" ht="19.5" customHeight="1">
      <c r="A29" s="18"/>
      <c r="B29" s="22"/>
      <c r="C29" s="23">
        <v>4040</v>
      </c>
      <c r="D29" s="24" t="s">
        <v>28</v>
      </c>
      <c r="E29" s="28"/>
      <c r="F29" s="28">
        <v>1211</v>
      </c>
    </row>
    <row r="30" spans="1:6" ht="19.5" customHeight="1">
      <c r="A30" s="18"/>
      <c r="B30" s="18">
        <v>80130</v>
      </c>
      <c r="C30" s="18"/>
      <c r="D30" s="34" t="s">
        <v>30</v>
      </c>
      <c r="E30" s="19">
        <f>SUM(E31:E33)</f>
        <v>3000</v>
      </c>
      <c r="F30" s="19">
        <f>SUM(F31:F33)</f>
        <v>6774</v>
      </c>
    </row>
    <row r="31" spans="1:6" ht="19.5" customHeight="1">
      <c r="A31" s="18"/>
      <c r="B31" s="22"/>
      <c r="C31" s="23">
        <v>4040</v>
      </c>
      <c r="D31" s="24" t="s">
        <v>28</v>
      </c>
      <c r="E31" s="28"/>
      <c r="F31" s="28">
        <v>3774</v>
      </c>
    </row>
    <row r="32" spans="1:6" ht="19.5" customHeight="1">
      <c r="A32" s="18"/>
      <c r="B32" s="22"/>
      <c r="C32" s="23">
        <v>4270</v>
      </c>
      <c r="D32" s="24" t="s">
        <v>11</v>
      </c>
      <c r="E32" s="28">
        <v>3000</v>
      </c>
      <c r="F32" s="28"/>
    </row>
    <row r="33" spans="1:6" ht="34.5" customHeight="1">
      <c r="A33" s="18"/>
      <c r="B33" s="22"/>
      <c r="C33" s="20">
        <v>4700</v>
      </c>
      <c r="D33" s="31" t="s">
        <v>31</v>
      </c>
      <c r="E33" s="28"/>
      <c r="F33" s="28">
        <v>3000</v>
      </c>
    </row>
    <row r="34" spans="1:6" ht="25.5" customHeight="1">
      <c r="A34" s="18"/>
      <c r="B34" s="18">
        <v>80146</v>
      </c>
      <c r="C34" s="18"/>
      <c r="D34" s="34" t="s">
        <v>32</v>
      </c>
      <c r="E34" s="19">
        <f>E35</f>
        <v>10993</v>
      </c>
      <c r="F34" s="19">
        <f>F35</f>
        <v>0</v>
      </c>
    </row>
    <row r="35" spans="1:6" ht="34.5" customHeight="1">
      <c r="A35" s="18"/>
      <c r="B35" s="20"/>
      <c r="C35" s="20">
        <v>4700</v>
      </c>
      <c r="D35" s="31" t="s">
        <v>31</v>
      </c>
      <c r="E35" s="28">
        <v>10993</v>
      </c>
      <c r="F35" s="28"/>
    </row>
    <row r="36" spans="1:6" ht="34.5" customHeight="1">
      <c r="A36" s="18"/>
      <c r="B36" s="18">
        <v>80195</v>
      </c>
      <c r="C36" s="18"/>
      <c r="D36" s="34" t="s">
        <v>23</v>
      </c>
      <c r="E36" s="28">
        <f>E37</f>
        <v>0</v>
      </c>
      <c r="F36" s="28">
        <f>F37</f>
        <v>10993</v>
      </c>
    </row>
    <row r="37" spans="1:6" ht="34.5" customHeight="1">
      <c r="A37" s="18"/>
      <c r="B37" s="22"/>
      <c r="C37" s="20">
        <v>4440</v>
      </c>
      <c r="D37" s="31" t="s">
        <v>33</v>
      </c>
      <c r="E37" s="28"/>
      <c r="F37" s="28">
        <v>10993</v>
      </c>
    </row>
    <row r="38" spans="1:6" s="10" customFormat="1" ht="25.5" customHeight="1">
      <c r="A38" s="15">
        <v>852</v>
      </c>
      <c r="B38" s="16"/>
      <c r="C38" s="16"/>
      <c r="D38" s="29" t="s">
        <v>18</v>
      </c>
      <c r="E38" s="17">
        <f>E39</f>
        <v>0</v>
      </c>
      <c r="F38" s="17">
        <f>F39</f>
        <v>8320</v>
      </c>
    </row>
    <row r="39" spans="1:6" ht="19.5" customHeight="1">
      <c r="A39" s="18"/>
      <c r="B39" s="22">
        <v>85218</v>
      </c>
      <c r="C39" s="22"/>
      <c r="D39" s="30" t="s">
        <v>25</v>
      </c>
      <c r="E39" s="19">
        <f>SUM(E40)</f>
        <v>0</v>
      </c>
      <c r="F39" s="19">
        <f>SUM(F40)</f>
        <v>8320</v>
      </c>
    </row>
    <row r="40" spans="1:6" ht="19.5" customHeight="1">
      <c r="A40" s="18"/>
      <c r="B40" s="22"/>
      <c r="C40" s="23">
        <v>4010</v>
      </c>
      <c r="D40" s="24" t="s">
        <v>19</v>
      </c>
      <c r="E40" s="28"/>
      <c r="F40" s="28">
        <v>8320</v>
      </c>
    </row>
    <row r="41" spans="1:6" ht="19.5" customHeight="1">
      <c r="A41" s="35">
        <v>854</v>
      </c>
      <c r="B41" s="36"/>
      <c r="C41" s="36"/>
      <c r="D41" s="37" t="s">
        <v>34</v>
      </c>
      <c r="E41" s="41">
        <f>SUM(E42,E45)</f>
        <v>11426</v>
      </c>
      <c r="F41" s="41">
        <f>SUM(F42,F45)</f>
        <v>11426</v>
      </c>
    </row>
    <row r="42" spans="1:6" ht="24.75" customHeight="1">
      <c r="A42" s="18"/>
      <c r="B42" s="18">
        <v>85446</v>
      </c>
      <c r="C42" s="18"/>
      <c r="D42" s="38" t="s">
        <v>32</v>
      </c>
      <c r="E42" s="19">
        <f>SUM(E43:E44)</f>
        <v>11426</v>
      </c>
      <c r="F42" s="19">
        <f>SUM(F43:F44)</f>
        <v>9780</v>
      </c>
    </row>
    <row r="43" spans="1:6" ht="19.5" customHeight="1">
      <c r="A43" s="18"/>
      <c r="B43" s="22"/>
      <c r="C43" s="23">
        <v>4300</v>
      </c>
      <c r="D43" s="24" t="s">
        <v>14</v>
      </c>
      <c r="E43" s="28"/>
      <c r="F43" s="28">
        <v>9780</v>
      </c>
    </row>
    <row r="44" spans="1:6" ht="32.25" customHeight="1">
      <c r="A44" s="18"/>
      <c r="B44" s="22"/>
      <c r="C44" s="20">
        <v>4700</v>
      </c>
      <c r="D44" s="39" t="s">
        <v>31</v>
      </c>
      <c r="E44" s="28">
        <v>11426</v>
      </c>
      <c r="F44" s="28"/>
    </row>
    <row r="45" spans="1:6" ht="19.5" customHeight="1">
      <c r="A45" s="18"/>
      <c r="B45" s="22">
        <v>85495</v>
      </c>
      <c r="C45" s="22"/>
      <c r="D45" s="40" t="s">
        <v>23</v>
      </c>
      <c r="E45" s="19">
        <f>E46</f>
        <v>0</v>
      </c>
      <c r="F45" s="19">
        <f>F46</f>
        <v>1646</v>
      </c>
    </row>
    <row r="46" spans="1:6" ht="34.5" customHeight="1">
      <c r="A46" s="18"/>
      <c r="B46" s="22"/>
      <c r="C46" s="20">
        <v>4440</v>
      </c>
      <c r="D46" s="39" t="s">
        <v>33</v>
      </c>
      <c r="E46" s="28"/>
      <c r="F46" s="28">
        <v>1646</v>
      </c>
    </row>
    <row r="47" spans="1:6" ht="19.5" customHeight="1">
      <c r="A47" s="11"/>
      <c r="B47" s="12"/>
      <c r="C47" s="12"/>
      <c r="D47" s="11" t="s">
        <v>4</v>
      </c>
      <c r="E47" s="26">
        <f>E12</f>
        <v>42024</v>
      </c>
      <c r="F47" s="26">
        <f>F12</f>
        <v>42024</v>
      </c>
    </row>
  </sheetData>
  <sheetProtection/>
  <mergeCells count="10">
    <mergeCell ref="E1:F1"/>
    <mergeCell ref="E2:F2"/>
    <mergeCell ref="E3:F3"/>
    <mergeCell ref="E4:F4"/>
    <mergeCell ref="A6:F6"/>
    <mergeCell ref="A9:A10"/>
    <mergeCell ref="B9:B10"/>
    <mergeCell ref="C9:C10"/>
    <mergeCell ref="D9:D10"/>
    <mergeCell ref="E9:F9"/>
  </mergeCells>
  <printOptions/>
  <pageMargins left="0.7480314960629921" right="0.2755905511811024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Urszula</cp:lastModifiedBy>
  <cp:lastPrinted>2009-03-16T09:47:42Z</cp:lastPrinted>
  <dcterms:modified xsi:type="dcterms:W3CDTF">2009-03-16T09:47:58Z</dcterms:modified>
  <cp:category/>
  <cp:version/>
  <cp:contentType/>
  <cp:contentStatus/>
</cp:coreProperties>
</file>